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vfik Bulut\Desktop\güvenaralığıhesaplama\"/>
    </mc:Choice>
  </mc:AlternateContent>
  <bookViews>
    <workbookView xWindow="0" yWindow="0" windowWidth="19965" windowHeight="6465"/>
  </bookViews>
  <sheets>
    <sheet name="güvenaralığı(CI)" sheetId="3" r:id="rId1"/>
    <sheet name="Kutu Diyagramlar" sheetId="6" r:id="rId2"/>
    <sheet name="popülasyonveörneklem" sheetId="2" r:id="rId3"/>
  </sheets>
  <definedNames>
    <definedName name="_xlchart.0" hidden="1">popülasyonveörneklem!$E$3</definedName>
    <definedName name="_xlchart.1" hidden="1">popülasyonveörneklem!$E$4:$E$34</definedName>
    <definedName name="_xlchart.10" hidden="1">popülasyonveörneklem!$K$3</definedName>
    <definedName name="_xlchart.11" hidden="1">popülasyonveörneklem!$K$4:$K$34</definedName>
    <definedName name="_xlchart.2" hidden="1">popülasyonveörneklem!$H$3</definedName>
    <definedName name="_xlchart.3" hidden="1">popülasyonveörneklem!$H$4:$H$34</definedName>
    <definedName name="_xlchart.4" hidden="1">popülasyonveörneklem!$K$3</definedName>
    <definedName name="_xlchart.5" hidden="1">popülasyonveörneklem!$K$4:$K$34</definedName>
    <definedName name="_xlchart.6" hidden="1">popülasyonveörneklem!$E$3</definedName>
    <definedName name="_xlchart.7" hidden="1">popülasyonveörneklem!$E$4:$E$34</definedName>
    <definedName name="_xlchart.8" hidden="1">popülasyonveörneklem!$H$3</definedName>
    <definedName name="_xlchart.9" hidden="1">popülasyonveörneklem!$H$4:$H$34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02" i="2"/>
  <c r="B503" i="2"/>
  <c r="B504" i="2"/>
  <c r="B505" i="2"/>
  <c r="B506" i="2"/>
  <c r="B507" i="2"/>
  <c r="B508" i="2"/>
  <c r="B509" i="2"/>
  <c r="B510" i="2"/>
  <c r="B511" i="2"/>
  <c r="B512" i="2"/>
  <c r="B513" i="2"/>
  <c r="B514" i="2"/>
  <c r="B515" i="2"/>
  <c r="B516" i="2"/>
  <c r="B517" i="2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48" i="2"/>
  <c r="B549" i="2"/>
  <c r="B550" i="2"/>
  <c r="B551" i="2"/>
  <c r="B552" i="2"/>
  <c r="B553" i="2"/>
  <c r="B554" i="2"/>
  <c r="B555" i="2"/>
  <c r="B556" i="2"/>
  <c r="B557" i="2"/>
  <c r="B558" i="2"/>
  <c r="B559" i="2"/>
  <c r="B560" i="2"/>
  <c r="B561" i="2"/>
  <c r="B562" i="2"/>
  <c r="B563" i="2"/>
  <c r="B564" i="2"/>
  <c r="B565" i="2"/>
  <c r="B566" i="2"/>
  <c r="B567" i="2"/>
  <c r="B568" i="2"/>
  <c r="B569" i="2"/>
  <c r="B570" i="2"/>
  <c r="B571" i="2"/>
  <c r="B572" i="2"/>
  <c r="B573" i="2"/>
  <c r="B574" i="2"/>
  <c r="B575" i="2"/>
  <c r="B576" i="2"/>
  <c r="B577" i="2"/>
  <c r="B578" i="2"/>
  <c r="B579" i="2"/>
  <c r="B580" i="2"/>
  <c r="B581" i="2"/>
  <c r="B582" i="2"/>
  <c r="B583" i="2"/>
  <c r="B584" i="2"/>
  <c r="B585" i="2"/>
  <c r="B586" i="2"/>
  <c r="B587" i="2"/>
  <c r="B588" i="2"/>
  <c r="B589" i="2"/>
  <c r="B590" i="2"/>
  <c r="B591" i="2"/>
  <c r="B592" i="2"/>
  <c r="B593" i="2"/>
  <c r="B594" i="2"/>
  <c r="B595" i="2"/>
  <c r="B596" i="2"/>
  <c r="B597" i="2"/>
  <c r="B598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B635" i="2"/>
  <c r="B636" i="2"/>
  <c r="B637" i="2"/>
  <c r="B638" i="2"/>
  <c r="B639" i="2"/>
  <c r="B640" i="2"/>
  <c r="B641" i="2"/>
  <c r="B642" i="2"/>
  <c r="B643" i="2"/>
  <c r="B644" i="2"/>
  <c r="B645" i="2"/>
  <c r="B646" i="2"/>
  <c r="B647" i="2"/>
  <c r="B648" i="2"/>
  <c r="B649" i="2"/>
  <c r="B650" i="2"/>
  <c r="B651" i="2"/>
  <c r="B652" i="2"/>
  <c r="B653" i="2"/>
  <c r="B654" i="2"/>
  <c r="B655" i="2"/>
  <c r="B656" i="2"/>
  <c r="B657" i="2"/>
  <c r="B658" i="2"/>
  <c r="B659" i="2"/>
  <c r="B660" i="2"/>
  <c r="B661" i="2"/>
  <c r="B662" i="2"/>
  <c r="B663" i="2"/>
  <c r="B664" i="2"/>
  <c r="B665" i="2"/>
  <c r="B666" i="2"/>
  <c r="B667" i="2"/>
  <c r="B668" i="2"/>
  <c r="B669" i="2"/>
  <c r="B670" i="2"/>
  <c r="B671" i="2"/>
  <c r="B672" i="2"/>
  <c r="B673" i="2"/>
  <c r="B674" i="2"/>
  <c r="B675" i="2"/>
  <c r="B676" i="2"/>
  <c r="B677" i="2"/>
  <c r="B678" i="2"/>
  <c r="B679" i="2"/>
  <c r="B680" i="2"/>
  <c r="B681" i="2"/>
  <c r="B682" i="2"/>
  <c r="B683" i="2"/>
  <c r="B684" i="2"/>
  <c r="B685" i="2"/>
  <c r="B686" i="2"/>
  <c r="B687" i="2"/>
  <c r="B688" i="2"/>
  <c r="B689" i="2"/>
  <c r="B690" i="2"/>
  <c r="B691" i="2"/>
  <c r="B692" i="2"/>
  <c r="B693" i="2"/>
  <c r="B694" i="2"/>
  <c r="B695" i="2"/>
  <c r="B696" i="2"/>
  <c r="B697" i="2"/>
  <c r="B698" i="2"/>
  <c r="B699" i="2"/>
  <c r="B700" i="2"/>
  <c r="B701" i="2"/>
  <c r="B702" i="2"/>
  <c r="B703" i="2"/>
  <c r="B704" i="2"/>
  <c r="B705" i="2"/>
  <c r="B706" i="2"/>
  <c r="B707" i="2"/>
  <c r="B708" i="2"/>
  <c r="B709" i="2"/>
  <c r="B710" i="2"/>
  <c r="B711" i="2"/>
  <c r="B712" i="2"/>
  <c r="B713" i="2"/>
  <c r="B714" i="2"/>
  <c r="B715" i="2"/>
  <c r="B716" i="2"/>
  <c r="B717" i="2"/>
  <c r="B718" i="2"/>
  <c r="B719" i="2"/>
  <c r="B720" i="2"/>
  <c r="B721" i="2"/>
  <c r="B722" i="2"/>
  <c r="B723" i="2"/>
  <c r="B724" i="2"/>
  <c r="B725" i="2"/>
  <c r="B726" i="2"/>
  <c r="B727" i="2"/>
  <c r="B728" i="2"/>
  <c r="B729" i="2"/>
  <c r="B730" i="2"/>
  <c r="B731" i="2"/>
  <c r="B732" i="2"/>
  <c r="B733" i="2"/>
  <c r="B734" i="2"/>
  <c r="B735" i="2"/>
  <c r="B736" i="2"/>
  <c r="B737" i="2"/>
  <c r="B738" i="2"/>
  <c r="B739" i="2"/>
  <c r="B740" i="2"/>
  <c r="B741" i="2"/>
  <c r="B742" i="2"/>
  <c r="B743" i="2"/>
  <c r="B744" i="2"/>
  <c r="B745" i="2"/>
  <c r="B746" i="2"/>
  <c r="B747" i="2"/>
  <c r="B748" i="2"/>
  <c r="B749" i="2"/>
  <c r="B750" i="2"/>
  <c r="B751" i="2"/>
  <c r="B752" i="2"/>
  <c r="B753" i="2"/>
  <c r="B754" i="2"/>
  <c r="B755" i="2"/>
  <c r="B756" i="2"/>
  <c r="B757" i="2"/>
  <c r="B758" i="2"/>
  <c r="B759" i="2"/>
  <c r="B760" i="2"/>
  <c r="B761" i="2"/>
  <c r="B762" i="2"/>
  <c r="B763" i="2"/>
  <c r="B764" i="2"/>
  <c r="B765" i="2"/>
  <c r="B766" i="2"/>
  <c r="B767" i="2"/>
  <c r="B768" i="2"/>
  <c r="B769" i="2"/>
  <c r="B770" i="2"/>
  <c r="B771" i="2"/>
  <c r="B772" i="2"/>
  <c r="B773" i="2"/>
  <c r="B774" i="2"/>
  <c r="B775" i="2"/>
  <c r="B776" i="2"/>
  <c r="B777" i="2"/>
  <c r="B778" i="2"/>
  <c r="B779" i="2"/>
  <c r="B780" i="2"/>
  <c r="B781" i="2"/>
  <c r="B782" i="2"/>
  <c r="B783" i="2"/>
  <c r="B784" i="2"/>
  <c r="B785" i="2"/>
  <c r="B786" i="2"/>
  <c r="B787" i="2"/>
  <c r="B788" i="2"/>
  <c r="B789" i="2"/>
  <c r="B790" i="2"/>
  <c r="B791" i="2"/>
  <c r="B792" i="2"/>
  <c r="B793" i="2"/>
  <c r="B794" i="2"/>
  <c r="B795" i="2"/>
  <c r="B796" i="2"/>
  <c r="B797" i="2"/>
  <c r="B798" i="2"/>
  <c r="B799" i="2"/>
  <c r="B800" i="2"/>
  <c r="B801" i="2"/>
  <c r="B802" i="2"/>
  <c r="B803" i="2"/>
  <c r="B804" i="2"/>
  <c r="B805" i="2"/>
  <c r="B806" i="2"/>
  <c r="B807" i="2"/>
  <c r="B808" i="2"/>
  <c r="B809" i="2"/>
  <c r="B810" i="2"/>
  <c r="B811" i="2"/>
  <c r="B812" i="2"/>
  <c r="B813" i="2"/>
  <c r="B814" i="2"/>
  <c r="B815" i="2"/>
  <c r="B816" i="2"/>
  <c r="B817" i="2"/>
  <c r="B818" i="2"/>
  <c r="B819" i="2"/>
  <c r="B820" i="2"/>
  <c r="B821" i="2"/>
  <c r="B822" i="2"/>
  <c r="B823" i="2"/>
  <c r="B824" i="2"/>
  <c r="B825" i="2"/>
  <c r="B826" i="2"/>
  <c r="B827" i="2"/>
  <c r="B828" i="2"/>
  <c r="B829" i="2"/>
  <c r="B830" i="2"/>
  <c r="B831" i="2"/>
  <c r="B832" i="2"/>
  <c r="B833" i="2"/>
  <c r="B834" i="2"/>
  <c r="B835" i="2"/>
  <c r="B836" i="2"/>
  <c r="B837" i="2"/>
  <c r="B838" i="2"/>
  <c r="B839" i="2"/>
  <c r="B840" i="2"/>
  <c r="B841" i="2"/>
  <c r="B842" i="2"/>
  <c r="B843" i="2"/>
  <c r="B844" i="2"/>
  <c r="B845" i="2"/>
  <c r="B846" i="2"/>
  <c r="B847" i="2"/>
  <c r="B848" i="2"/>
  <c r="B849" i="2"/>
  <c r="B850" i="2"/>
  <c r="B851" i="2"/>
  <c r="B852" i="2"/>
  <c r="B853" i="2"/>
  <c r="B854" i="2"/>
  <c r="B855" i="2"/>
  <c r="B856" i="2"/>
  <c r="B857" i="2"/>
  <c r="B858" i="2"/>
  <c r="B859" i="2"/>
  <c r="B860" i="2"/>
  <c r="B861" i="2"/>
  <c r="B862" i="2"/>
  <c r="B863" i="2"/>
  <c r="B864" i="2"/>
  <c r="B865" i="2"/>
  <c r="B866" i="2"/>
  <c r="B867" i="2"/>
  <c r="B868" i="2"/>
  <c r="B869" i="2"/>
  <c r="B870" i="2"/>
  <c r="B871" i="2"/>
  <c r="B872" i="2"/>
  <c r="B873" i="2"/>
  <c r="B874" i="2"/>
  <c r="B875" i="2"/>
  <c r="B876" i="2"/>
  <c r="B877" i="2"/>
  <c r="B878" i="2"/>
  <c r="B879" i="2"/>
  <c r="B880" i="2"/>
  <c r="B881" i="2"/>
  <c r="B882" i="2"/>
  <c r="B883" i="2"/>
  <c r="B884" i="2"/>
  <c r="B885" i="2"/>
  <c r="B886" i="2"/>
  <c r="B887" i="2"/>
  <c r="B888" i="2"/>
  <c r="B889" i="2"/>
  <c r="B890" i="2"/>
  <c r="B891" i="2"/>
  <c r="B892" i="2"/>
  <c r="B893" i="2"/>
  <c r="B894" i="2"/>
  <c r="B895" i="2"/>
  <c r="B896" i="2"/>
  <c r="B897" i="2"/>
  <c r="B898" i="2"/>
  <c r="B899" i="2"/>
  <c r="B900" i="2"/>
  <c r="B901" i="2"/>
  <c r="B902" i="2"/>
  <c r="B903" i="2"/>
  <c r="B904" i="2"/>
  <c r="B905" i="2"/>
  <c r="B906" i="2"/>
  <c r="B907" i="2"/>
  <c r="B908" i="2"/>
  <c r="B909" i="2"/>
  <c r="B910" i="2"/>
  <c r="B911" i="2"/>
  <c r="B912" i="2"/>
  <c r="B913" i="2"/>
  <c r="B914" i="2"/>
  <c r="B915" i="2"/>
  <c r="B916" i="2"/>
  <c r="B917" i="2"/>
  <c r="B918" i="2"/>
  <c r="B919" i="2"/>
  <c r="B920" i="2"/>
  <c r="B921" i="2"/>
  <c r="B922" i="2"/>
  <c r="B923" i="2"/>
  <c r="B924" i="2"/>
  <c r="B925" i="2"/>
  <c r="B926" i="2"/>
  <c r="B927" i="2"/>
  <c r="B928" i="2"/>
  <c r="B929" i="2"/>
  <c r="B930" i="2"/>
  <c r="B931" i="2"/>
  <c r="B932" i="2"/>
  <c r="B933" i="2"/>
  <c r="B934" i="2"/>
  <c r="B935" i="2"/>
  <c r="B936" i="2"/>
  <c r="B937" i="2"/>
  <c r="B938" i="2"/>
  <c r="B939" i="2"/>
  <c r="B940" i="2"/>
  <c r="B941" i="2"/>
  <c r="B942" i="2"/>
  <c r="B943" i="2"/>
  <c r="B944" i="2"/>
  <c r="B945" i="2"/>
  <c r="B946" i="2"/>
  <c r="B947" i="2"/>
  <c r="B948" i="2"/>
  <c r="B949" i="2"/>
  <c r="B950" i="2"/>
  <c r="B951" i="2"/>
  <c r="B952" i="2"/>
  <c r="B953" i="2"/>
  <c r="B954" i="2"/>
  <c r="B955" i="2"/>
  <c r="B956" i="2"/>
  <c r="B957" i="2"/>
  <c r="B958" i="2"/>
  <c r="B959" i="2"/>
  <c r="B960" i="2"/>
  <c r="B961" i="2"/>
  <c r="B962" i="2"/>
  <c r="B963" i="2"/>
  <c r="B964" i="2"/>
  <c r="B965" i="2"/>
  <c r="B966" i="2"/>
  <c r="B967" i="2"/>
  <c r="B968" i="2"/>
  <c r="B969" i="2"/>
  <c r="B970" i="2"/>
  <c r="B971" i="2"/>
  <c r="B972" i="2"/>
  <c r="B973" i="2"/>
  <c r="B974" i="2"/>
  <c r="B975" i="2"/>
  <c r="B976" i="2"/>
  <c r="B977" i="2"/>
  <c r="B978" i="2"/>
  <c r="B979" i="2"/>
  <c r="B980" i="2"/>
  <c r="B981" i="2"/>
  <c r="B982" i="2"/>
  <c r="B983" i="2"/>
  <c r="B984" i="2"/>
  <c r="B985" i="2"/>
  <c r="B986" i="2"/>
  <c r="B987" i="2"/>
  <c r="B988" i="2"/>
  <c r="B989" i="2"/>
  <c r="B990" i="2"/>
  <c r="B991" i="2"/>
  <c r="B992" i="2"/>
  <c r="B993" i="2"/>
  <c r="B994" i="2"/>
  <c r="B995" i="2"/>
  <c r="B996" i="2"/>
  <c r="B997" i="2"/>
  <c r="B998" i="2"/>
  <c r="B999" i="2"/>
  <c r="B1000" i="2"/>
  <c r="B1001" i="2"/>
  <c r="B1002" i="2"/>
  <c r="B1003" i="2"/>
  <c r="G12" i="3"/>
  <c r="G10" i="3"/>
  <c r="F10" i="3"/>
  <c r="F12" i="3" s="1"/>
  <c r="J34" i="2" l="1"/>
  <c r="G34" i="2"/>
  <c r="D34" i="2"/>
  <c r="E10" i="3"/>
  <c r="J33" i="2"/>
  <c r="G33" i="2"/>
  <c r="D33" i="2"/>
  <c r="J32" i="2"/>
  <c r="G32" i="2"/>
  <c r="D32" i="2"/>
  <c r="J31" i="2"/>
  <c r="G31" i="2"/>
  <c r="D31" i="2"/>
  <c r="J30" i="2"/>
  <c r="G30" i="2"/>
  <c r="D30" i="2"/>
  <c r="J29" i="2"/>
  <c r="G29" i="2"/>
  <c r="D29" i="2"/>
  <c r="J28" i="2"/>
  <c r="G28" i="2"/>
  <c r="D28" i="2"/>
  <c r="J27" i="2"/>
  <c r="G27" i="2"/>
  <c r="D27" i="2"/>
  <c r="J26" i="2"/>
  <c r="G26" i="2"/>
  <c r="D26" i="2"/>
  <c r="J25" i="2"/>
  <c r="G25" i="2"/>
  <c r="D25" i="2"/>
  <c r="J24" i="2"/>
  <c r="G24" i="2"/>
  <c r="D24" i="2"/>
  <c r="J23" i="2"/>
  <c r="G23" i="2"/>
  <c r="D23" i="2"/>
  <c r="J22" i="2"/>
  <c r="G22" i="2"/>
  <c r="D22" i="2"/>
  <c r="J21" i="2"/>
  <c r="G21" i="2"/>
  <c r="D21" i="2"/>
  <c r="J20" i="2"/>
  <c r="G20" i="2"/>
  <c r="D20" i="2"/>
  <c r="J19" i="2"/>
  <c r="G19" i="2"/>
  <c r="D19" i="2"/>
  <c r="J18" i="2"/>
  <c r="G18" i="2"/>
  <c r="D18" i="2"/>
  <c r="J17" i="2"/>
  <c r="G17" i="2"/>
  <c r="D17" i="2"/>
  <c r="J16" i="2"/>
  <c r="G16" i="2"/>
  <c r="D16" i="2"/>
  <c r="J15" i="2"/>
  <c r="G15" i="2"/>
  <c r="D15" i="2"/>
  <c r="J14" i="2"/>
  <c r="G14" i="2"/>
  <c r="D14" i="2"/>
  <c r="J13" i="2"/>
  <c r="G13" i="2"/>
  <c r="D13" i="2"/>
  <c r="J12" i="2"/>
  <c r="G12" i="2"/>
  <c r="D12" i="2"/>
  <c r="J11" i="2"/>
  <c r="G11" i="2"/>
  <c r="D11" i="2"/>
  <c r="J10" i="2"/>
  <c r="G10" i="2"/>
  <c r="D10" i="2"/>
  <c r="J9" i="2"/>
  <c r="G9" i="2"/>
  <c r="D9" i="2"/>
  <c r="J8" i="2"/>
  <c r="G8" i="2"/>
  <c r="D8" i="2"/>
  <c r="J7" i="2"/>
  <c r="G7" i="2"/>
  <c r="D7" i="2"/>
  <c r="J6" i="2"/>
  <c r="G6" i="2"/>
  <c r="D6" i="2"/>
  <c r="J5" i="2"/>
  <c r="G5" i="2"/>
  <c r="D5" i="2"/>
  <c r="J4" i="2"/>
  <c r="G4" i="2"/>
  <c r="D4" i="2"/>
  <c r="E4" i="2" s="1"/>
  <c r="E12" i="3" l="1"/>
  <c r="K34" i="2"/>
  <c r="H34" i="2"/>
  <c r="E34" i="2"/>
  <c r="B6" i="3"/>
  <c r="B4" i="3"/>
  <c r="B5" i="3"/>
  <c r="K6" i="2"/>
  <c r="K14" i="2"/>
  <c r="K10" i="2"/>
  <c r="H8" i="2"/>
  <c r="H12" i="2"/>
  <c r="E12" i="2"/>
  <c r="H25" i="2"/>
  <c r="K13" i="2"/>
  <c r="E6" i="2"/>
  <c r="K19" i="2"/>
  <c r="E27" i="2"/>
  <c r="H20" i="2"/>
  <c r="H17" i="2"/>
  <c r="H19" i="2"/>
  <c r="K5" i="2"/>
  <c r="K12" i="2"/>
  <c r="H5" i="2"/>
  <c r="E23" i="2"/>
  <c r="E33" i="2"/>
  <c r="K15" i="2"/>
  <c r="E14" i="2"/>
  <c r="E18" i="2"/>
  <c r="E26" i="2"/>
  <c r="E15" i="2"/>
  <c r="H22" i="2"/>
  <c r="E30" i="2"/>
  <c r="H6" i="2"/>
  <c r="E10" i="2"/>
  <c r="H15" i="2"/>
  <c r="E19" i="2"/>
  <c r="K20" i="2"/>
  <c r="K24" i="2"/>
  <c r="K8" i="2"/>
  <c r="K25" i="2"/>
  <c r="K4" i="2"/>
  <c r="H10" i="2"/>
  <c r="K26" i="2"/>
  <c r="K28" i="2"/>
  <c r="K30" i="2"/>
  <c r="H7" i="2"/>
  <c r="E9" i="2"/>
  <c r="H16" i="2"/>
  <c r="H33" i="2"/>
  <c r="E13" i="2"/>
  <c r="E16" i="2"/>
  <c r="K11" i="2"/>
  <c r="H21" i="2"/>
  <c r="E29" i="2"/>
  <c r="K9" i="2"/>
  <c r="K21" i="2"/>
  <c r="K23" i="2"/>
  <c r="H30" i="2"/>
  <c r="E7" i="2"/>
  <c r="E8" i="2"/>
  <c r="H11" i="2"/>
  <c r="H13" i="2"/>
  <c r="H18" i="2"/>
  <c r="K27" i="2"/>
  <c r="K29" i="2"/>
  <c r="E17" i="2"/>
  <c r="K18" i="2"/>
  <c r="K33" i="2"/>
  <c r="H23" i="2"/>
  <c r="H24" i="2"/>
  <c r="E28" i="2"/>
  <c r="K17" i="2"/>
  <c r="K22" i="2"/>
  <c r="H26" i="2"/>
  <c r="H28" i="2"/>
  <c r="E11" i="2"/>
  <c r="E22" i="2"/>
  <c r="H29" i="2"/>
  <c r="H9" i="2"/>
  <c r="H14" i="2"/>
  <c r="E25" i="2"/>
  <c r="H31" i="2"/>
  <c r="E21" i="2"/>
  <c r="E5" i="2"/>
  <c r="K31" i="2"/>
  <c r="E24" i="2"/>
  <c r="E32" i="2"/>
  <c r="E20" i="2"/>
  <c r="H4" i="2"/>
  <c r="K7" i="2"/>
  <c r="K16" i="2"/>
  <c r="H27" i="2"/>
  <c r="H32" i="2"/>
  <c r="E31" i="2"/>
  <c r="K32" i="2"/>
  <c r="E41" i="2" l="1"/>
  <c r="E37" i="2"/>
  <c r="E39" i="2"/>
  <c r="E38" i="2"/>
  <c r="E43" i="2"/>
  <c r="E40" i="2"/>
  <c r="E42" i="2"/>
  <c r="H42" i="2"/>
  <c r="H37" i="2"/>
  <c r="H39" i="2"/>
  <c r="H40" i="2"/>
  <c r="H43" i="2"/>
  <c r="H38" i="2"/>
  <c r="H41" i="2"/>
  <c r="K39" i="2"/>
  <c r="K42" i="2"/>
  <c r="K37" i="2"/>
  <c r="K40" i="2"/>
  <c r="K43" i="2"/>
  <c r="K38" i="2"/>
  <c r="K41" i="2"/>
  <c r="K44" i="2" l="1"/>
  <c r="G11" i="3" s="1"/>
  <c r="H44" i="2"/>
  <c r="F5" i="3" s="1"/>
  <c r="F8" i="3" s="1"/>
  <c r="E44" i="2"/>
  <c r="E11" i="3" s="1"/>
  <c r="F4" i="3" l="1"/>
  <c r="G5" i="3"/>
  <c r="G8" i="3" s="1"/>
  <c r="G4" i="3"/>
  <c r="G7" i="3"/>
  <c r="E7" i="3"/>
  <c r="E5" i="3"/>
  <c r="E8" i="3" s="1"/>
  <c r="F7" i="3"/>
  <c r="F11" i="3"/>
  <c r="E4" i="3"/>
  <c r="F6" i="3"/>
  <c r="F9" i="3" s="1"/>
  <c r="G6" i="3" l="1"/>
  <c r="G9" i="3" s="1"/>
  <c r="G13" i="3" s="1"/>
  <c r="E6" i="3"/>
  <c r="E9" i="3" s="1"/>
  <c r="E13" i="3" s="1"/>
  <c r="F13" i="3"/>
  <c r="F14" i="3"/>
  <c r="F15" i="3" l="1"/>
  <c r="E14" i="3"/>
  <c r="E15" i="3" s="1"/>
  <c r="G14" i="3"/>
  <c r="G15" i="3" s="1"/>
  <c r="F16" i="3"/>
  <c r="E18" i="3" l="1"/>
  <c r="E16" i="3"/>
  <c r="G16" i="3"/>
</calcChain>
</file>

<file path=xl/sharedStrings.xml><?xml version="1.0" encoding="utf-8"?>
<sst xmlns="http://schemas.openxmlformats.org/spreadsheetml/2006/main" count="59" uniqueCount="42">
  <si>
    <t>ID</t>
  </si>
  <si>
    <t>Örneklem 1</t>
  </si>
  <si>
    <t>Örneklem 2</t>
  </si>
  <si>
    <t>Örneklem 3</t>
  </si>
  <si>
    <t>Örneklem1</t>
  </si>
  <si>
    <t>Örneklem2</t>
  </si>
  <si>
    <t>Örneklem3</t>
  </si>
  <si>
    <t>ID1</t>
  </si>
  <si>
    <t>ID2</t>
  </si>
  <si>
    <t>ID3</t>
  </si>
  <si>
    <t>Ortalama</t>
  </si>
  <si>
    <t>Standart Sapma</t>
  </si>
  <si>
    <t>Değer</t>
  </si>
  <si>
    <t>Varyans</t>
  </si>
  <si>
    <t>Popülasyon Parametreleri</t>
  </si>
  <si>
    <t>Örneklem Parametreleri</t>
  </si>
  <si>
    <t>Ortalama (u)</t>
  </si>
  <si>
    <t>Standart Hata (se)</t>
  </si>
  <si>
    <t>Standart Sapma (s)</t>
  </si>
  <si>
    <t>%95 Güven Aralığı Alt Limit (Lower boundary of CI)</t>
  </si>
  <si>
    <t>%95 Güven Aralığı Üst Limit (Upper boundary of CI</t>
  </si>
  <si>
    <t>Z tablo değeri</t>
  </si>
  <si>
    <t>Element Varyans (s^2)</t>
  </si>
  <si>
    <t>Güven Aralığı Genişliği (CI Width)</t>
  </si>
  <si>
    <t>Ortalama (m)</t>
  </si>
  <si>
    <t>Güven aralığı gösterimi</t>
  </si>
  <si>
    <t>En iyi güven aralığına sahip örneklem</t>
  </si>
  <si>
    <t>Popülasyon (BKİ)</t>
  </si>
  <si>
    <t>Örneklem büyüklüğünün popülasyon içindeki yüzdesi (f)</t>
  </si>
  <si>
    <t>NOT: F9 tuşuna basılı tutarak simulasyondan basit tekrarlı tesadüfi örnekleme yöntemiyle yeni popülasyon değerleri üretebilir ve örneklem seçimi yapabilirsiniz.</t>
  </si>
  <si>
    <t>Sd</t>
  </si>
  <si>
    <t>1. Dörtte Birlik</t>
  </si>
  <si>
    <t>3. Dörtte Birlik</t>
  </si>
  <si>
    <t>2. Dörtte Birlik (Medyan)</t>
  </si>
  <si>
    <t>Minimum Değer</t>
  </si>
  <si>
    <t>Maksimum Değer</t>
  </si>
  <si>
    <t>KUTU DİYAGRAM PARAMETRELERİ (SD Hariç)</t>
  </si>
  <si>
    <t>Fark (interquartile range)</t>
  </si>
  <si>
    <t>Not: 3. dörtte birlik ve 1. dörtte birlik arasındaki değerler uç değerleri (outliers) barındırmamaktadır. Analizde bu aralıktaki veriler dışında veriler çıkartılarak analize devam edilebilir. Ancak bu durumda veri kaybı olacağı unutulmamalıdır.</t>
  </si>
  <si>
    <t>Örneklem varyansı (var(x))</t>
  </si>
  <si>
    <t>Alfa (a/2) değeri (güven aralığının olasılık değeri)</t>
  </si>
  <si>
    <t>Serbestlik derecesi (degrees of fredom) (n-1)-t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</si>
</sst>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 Light"/>
      <family val="2"/>
      <charset val="162"/>
      <scheme val="major"/>
    </font>
    <font>
      <b/>
      <sz val="12"/>
      <color rgb="FFFF0000"/>
      <name val="Calibri Light"/>
      <family val="2"/>
      <charset val="162"/>
      <scheme val="major"/>
    </font>
    <font>
      <b/>
      <sz val="14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medium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 style="thin">
        <color theme="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2" borderId="5" xfId="0" applyFont="1" applyFill="1" applyBorder="1"/>
    <xf numFmtId="165" fontId="0" fillId="2" borderId="5" xfId="0" applyNumberFormat="1" applyFont="1" applyFill="1" applyBorder="1" applyAlignment="1">
      <alignment horizontal="center" vertical="center"/>
    </xf>
    <xf numFmtId="0" fontId="0" fillId="0" borderId="3" xfId="0" applyFont="1" applyBorder="1"/>
    <xf numFmtId="165" fontId="0" fillId="0" borderId="3" xfId="0" applyNumberFormat="1" applyFont="1" applyBorder="1" applyAlignment="1">
      <alignment horizontal="center" vertical="center"/>
    </xf>
    <xf numFmtId="0" fontId="0" fillId="2" borderId="3" xfId="0" applyFont="1" applyFill="1" applyBorder="1"/>
    <xf numFmtId="165" fontId="0" fillId="2" borderId="3" xfId="0" applyNumberFormat="1" applyFont="1" applyFill="1" applyBorder="1" applyAlignment="1">
      <alignment horizontal="center" vertical="center"/>
    </xf>
    <xf numFmtId="0" fontId="0" fillId="0" borderId="6" xfId="0" applyFont="1" applyBorder="1"/>
    <xf numFmtId="165" fontId="0" fillId="0" borderId="6" xfId="0" applyNumberFormat="1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2" fontId="0" fillId="2" borderId="3" xfId="0" applyNumberFormat="1" applyFont="1" applyFill="1" applyBorder="1" applyAlignment="1">
      <alignment horizontal="center" vertical="center"/>
    </xf>
    <xf numFmtId="164" fontId="0" fillId="2" borderId="3" xfId="0" applyNumberFormat="1" applyFont="1" applyFill="1" applyBorder="1" applyAlignment="1">
      <alignment horizontal="center" vertical="center"/>
    </xf>
    <xf numFmtId="1" fontId="0" fillId="2" borderId="3" xfId="0" applyNumberFormat="1" applyFont="1" applyFill="1" applyBorder="1" applyAlignment="1">
      <alignment horizontal="center" vertical="center"/>
    </xf>
    <xf numFmtId="0" fontId="0" fillId="0" borderId="7" xfId="0" applyFont="1" applyFill="1" applyBorder="1"/>
    <xf numFmtId="0" fontId="2" fillId="4" borderId="8" xfId="0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64" fontId="3" fillId="4" borderId="8" xfId="0" applyNumberFormat="1" applyFont="1" applyFill="1" applyBorder="1" applyAlignment="1">
      <alignment horizontal="center"/>
    </xf>
    <xf numFmtId="164" fontId="3" fillId="4" borderId="9" xfId="0" applyNumberFormat="1" applyFont="1" applyFill="1" applyBorder="1" applyAlignment="1">
      <alignment horizontal="center"/>
    </xf>
    <xf numFmtId="164" fontId="3" fillId="4" borderId="10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18"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5" formatCode="0.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5" formatCode="0.0"/>
      <alignment horizontal="center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0" normalizeH="0" baseline="0">
                <a:solidFill>
                  <a:schemeClr val="tx1"/>
                </a:solidFill>
                <a:latin typeface="+mj-lt"/>
                <a:ea typeface="+mj-ea"/>
                <a:cs typeface="+mj-cs"/>
              </a:defRPr>
            </a:pPr>
            <a:r>
              <a:rPr lang="tr-TR" sz="1400">
                <a:solidFill>
                  <a:schemeClr val="tx1"/>
                </a:solidFill>
              </a:rPr>
              <a:t>Örneklem Grubuna Göre Güven Aralığı Genişliği</a:t>
            </a:r>
            <a:endParaRPr lang="en-US" sz="1400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0" normalizeH="0" baseline="0">
              <a:solidFill>
                <a:schemeClr val="tx1"/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'güvenaralığı(CI)'!$E$3:$G$3</c:f>
              <c:strCache>
                <c:ptCount val="3"/>
                <c:pt idx="0">
                  <c:v>Örneklem 1</c:v>
                </c:pt>
                <c:pt idx="1">
                  <c:v>Örneklem 2</c:v>
                </c:pt>
                <c:pt idx="2">
                  <c:v>Örneklem 3</c:v>
                </c:pt>
              </c:strCache>
            </c:strRef>
          </c:cat>
          <c:val>
            <c:numRef>
              <c:f>'güvenaralığı(CI)'!$E$15:$G$15</c:f>
              <c:numCache>
                <c:formatCode>0.0</c:formatCode>
                <c:ptCount val="3"/>
                <c:pt idx="0">
                  <c:v>9.1337881963370577</c:v>
                </c:pt>
                <c:pt idx="1">
                  <c:v>10.775961917438792</c:v>
                </c:pt>
                <c:pt idx="2">
                  <c:v>8.5697774730674894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83-4750-AD5E-296816E6118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47"/>
        <c:overlap val="-48"/>
        <c:axId val="708053576"/>
        <c:axId val="708049968"/>
      </c:barChart>
      <c:catAx>
        <c:axId val="708053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none" spc="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8049968"/>
        <c:crosses val="autoZero"/>
        <c:auto val="1"/>
        <c:lblAlgn val="ctr"/>
        <c:lblOffset val="100"/>
        <c:noMultiLvlLbl val="0"/>
      </c:catAx>
      <c:valAx>
        <c:axId val="708049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8053576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 sz="1000"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_xlchart.7</cx:f>
      </cx:numDim>
    </cx:data>
    <cx:data id="1">
      <cx:numDim type="val">
        <cx:f>_xlchart.9</cx:f>
      </cx:numDim>
    </cx:data>
    <cx:data id="2">
      <cx:numDim type="val">
        <cx:f>_xlchart.11</cx:f>
      </cx:numDim>
    </cx:data>
  </cx:chartData>
  <cx:chart>
    <cx:title pos="t" align="ctr" overlay="0">
      <cx:tx>
        <cx:rich>
          <a:bodyPr rot="0" spcFirstLastPara="1" vertOverflow="ellipsis" vert="horz" wrap="square" lIns="0" tIns="0" rIns="0" bIns="0" anchor="ctr" anchorCtr="1"/>
          <a:lstStyle/>
          <a:p>
            <a:pPr algn="ctr">
              <a:defRPr/>
            </a:pPr>
            <a:r>
              <a:rPr lang="tr-TR" sz="1400" b="1"/>
              <a:t>Örnekleme Göre Kutu Diyagramlar (F9 ile yenileyiniz</a:t>
            </a:r>
            <a:r>
              <a:rPr lang="tr-TR" b="1"/>
              <a:t>)</a:t>
            </a:r>
            <a:endParaRPr lang="en-US"/>
          </a:p>
        </cx:rich>
      </cx:tx>
    </cx:title>
    <cx:plotArea>
      <cx:plotAreaRegion>
        <cx:series layoutId="boxWhisker" uniqueId="{DD58E448-3CFA-4F96-8D54-B53BCD4560AB}">
          <cx:tx>
            <cx:txData>
              <cx:f>_xlchart.6</cx:f>
              <cx:v>Örneklem1</cx:v>
            </cx:txData>
          </cx:tx>
          <cx:dataLabels pos="t">
            <cx:txPr>
              <a:bodyPr spcFirstLastPara="1" vertOverflow="ellipsis" wrap="square" lIns="0" tIns="0" rIns="0" bIns="0" anchor="ctr" anchorCtr="1"/>
              <a:lstStyle/>
              <a:p>
                <a:pPr>
                  <a:defRPr sz="1000" b="1"/>
                </a:pPr>
                <a:endParaRPr lang="en-US" sz="1000" b="1"/>
              </a:p>
            </cx:txPr>
            <cx:visibility seriesName="0" categoryName="0" value="1"/>
          </cx:dataLabels>
          <cx:dataId val="0"/>
          <cx:layoutPr>
            <cx:visibility meanLine="0" meanMarker="1" nonoutliers="0" outliers="1"/>
            <cx:statistics quartileMethod="exclusive"/>
          </cx:layoutPr>
        </cx:series>
        <cx:series layoutId="boxWhisker" uniqueId="{A47C8046-71E1-46A9-85CC-A10B361E6067}">
          <cx:tx>
            <cx:txData>
              <cx:f>_xlchart.8</cx:f>
              <cx:v>Örneklem2</cx:v>
            </cx:txData>
          </cx:tx>
          <cx:dataLabels pos="t">
            <cx:txPr>
              <a:bodyPr spcFirstLastPara="1" vertOverflow="ellipsis" wrap="square" lIns="0" tIns="0" rIns="0" bIns="0" anchor="ctr" anchorCtr="1"/>
              <a:lstStyle/>
              <a:p>
                <a:pPr>
                  <a:defRPr sz="1000" b="1"/>
                </a:pPr>
                <a:endParaRPr lang="en-US" sz="1000" b="1"/>
              </a:p>
            </cx:txPr>
            <cx:visibility seriesName="0" categoryName="0" value="1"/>
          </cx:dataLabels>
          <cx:dataId val="1"/>
          <cx:layoutPr>
            <cx:visibility meanLine="0" meanMarker="1" nonoutliers="0" outliers="1"/>
            <cx:statistics quartileMethod="exclusive"/>
          </cx:layoutPr>
        </cx:series>
        <cx:series layoutId="boxWhisker" uniqueId="{2F872B7F-366E-4E0B-8CDA-639463A5A691}">
          <cx:tx>
            <cx:txData>
              <cx:f>_xlchart.10</cx:f>
              <cx:v>Örneklem3</cx:v>
            </cx:txData>
          </cx:tx>
          <cx:dataLabels pos="t">
            <cx:txPr>
              <a:bodyPr spcFirstLastPara="1" vertOverflow="ellipsis" wrap="square" lIns="0" tIns="0" rIns="0" bIns="0" anchor="ctr" anchorCtr="1"/>
              <a:lstStyle/>
              <a:p>
                <a:pPr>
                  <a:defRPr sz="1000" b="1"/>
                </a:pPr>
                <a:endParaRPr lang="en-US" sz="1000" b="1"/>
              </a:p>
            </cx:txPr>
            <cx:visibility seriesName="0" categoryName="0" value="1"/>
          </cx:dataLabels>
          <cx:dataId val="2"/>
          <cx:layoutPr>
            <cx:visibility meanLine="0" meanMarker="1" nonoutliers="0" outliers="1"/>
            <cx:statistics quartileMethod="exclusive"/>
          </cx:layoutPr>
        </cx:series>
      </cx:plotAreaRegion>
      <cx:axis id="0" hidden="1">
        <cx:catScaling gapWidth="1"/>
        <cx:tickLabels/>
      </cx:axis>
      <cx:axis id="1">
        <cx:valScaling/>
        <cx:majorGridlines/>
        <cx:tickLabels/>
        <cx:txPr>
          <a:bodyPr rot="-60000000" spcFirstLastPara="1" vertOverflow="ellipsis" vert="horz" wrap="square" lIns="0" tIns="0" rIns="0" bIns="0" anchor="ctr" anchorCtr="1"/>
          <a:lstStyle/>
          <a:p>
            <a:pPr>
              <a:defRPr sz="1050" b="1"/>
            </a:pPr>
            <a:endParaRPr lang="en-US" sz="1050" b="1"/>
          </a:p>
        </cx:txPr>
      </cx:axis>
    </cx:plotArea>
    <cx:legend pos="t" align="ctr" overlay="0">
      <cx:txPr>
        <a:bodyPr spcFirstLastPara="1" vertOverflow="ellipsis" wrap="square" lIns="0" tIns="0" rIns="0" bIns="0" anchor="ctr" anchorCtr="1"/>
        <a:lstStyle/>
        <a:p>
          <a:pPr>
            <a:defRPr sz="1100" b="1"/>
          </a:pPr>
          <a:endParaRPr lang="en-US" sz="1100" b="1"/>
        </a:p>
      </cx:txPr>
    </cx:legend>
  </cx:chart>
  <cx:clrMapOvr bg1="lt1" tx1="dk1" bg2="lt2" tx2="dk2" accent1="accent1" accent2="accent2" accent3="accent3" accent4="accent4" accent5="accent5" accent6="accent6" hlink="hlink" folHlink="folHlink"/>
</cx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c:style val="2"/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catAx>
        <c:axId val="1"/>
        <c:scaling>
          <c:orientation val="minMax"/>
        </c:scaling>
        <c:delete val="0"/>
        <c:axPos val="b"/>
        <c:majorTickMark val="out"/>
        <c:minorTickMark val="none"/>
        <c:tickLblPos val="nextTo"/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  <cs:bodyPr rot="-60000000" vert="horz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  <cs:bodyPr rot="-60000000" vert="horz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  <cs:bodyPr rot="0" vert="horz"/>
  </cs:title>
  <cs:trendline>
    <cs:lnRef idx="0"/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  <cs:bodyPr rot="-60000000" vert="horz"/>
  </cs:valueAxis>
  <cs:wall>
    <cs:lnRef idx="0"/>
    <cs:fillRef idx="0"/>
    <cs:effectRef idx="0"/>
    <cs:fontRef idx="minor">
      <a:schemeClr val="tx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1181100</xdr:colOff>
      <xdr:row>19</xdr:row>
      <xdr:rowOff>119062</xdr:rowOff>
    </xdr:from>
    <xdr:to>
      <xdr:col>6</xdr:col>
      <xdr:colOff>1466850</xdr:colOff>
      <xdr:row>35</xdr:row>
      <xdr:rowOff>114300</xdr:rowOff>
    </xdr:to>
    <xdr:graphicFrame macro="">
      <xdr:nvGraphicFramePr>
        <xdr:cNvPr id="4" name="Grafik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13333" cy="6032500"/>
    <mc:AlternateContent xmlns:mc="http://schemas.openxmlformats.org/markup-compatibility/2006">
      <mc:Choice xmlns:cx="http://schemas.microsoft.com/office/drawing/2014/chartex" Requires="cx">
        <xdr:graphicFrame macro="">
          <xdr:nvGraphicFramePr>
            <xdr:cNvPr id="2" name="Grafik 1"/>
            <xdr:cNvGraphicFramePr>
              <a:graphicFrameLocks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4/chartex">
              <c:chart xmlns:c="http://schemas.openxmlformats.org/drawingml/2006/chart" xmlns:r="http://schemas.openxmlformats.org/officeDocument/2006/relationships" r:id="rId1"/>
            </a:graphicData>
          </a:graphic>
        </xdr:graphicFrame>
      </mc:Choice>
      <mc:Fallback>
        <xdr:graphicFrame macro="">
          <xdr:nvGraphicFramePr>
            <xdr:cNvPr id="0" name=""/>
            <xdr:cNvGraphicFramePr/>
          </xdr:nvGraphicFramePr>
          <xdr:xfrm>
            <a:off x="0" y="0"/>
            <a:ext cx="0" cy="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</mc:Fallback>
    </mc:AlternateContent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1</cdr:y>
    </cdr:to>
    <cdr:sp macro="" textlink="">
      <cdr:nvSpPr>
        <cdr:cNvPr id="2" name="Dikdörtgen 1"/>
        <cdr:cNvSpPr>
          <a:spLocks xmlns:a="http://schemas.openxmlformats.org/drawingml/2006/main" noTextEdit="1"/>
        </cdr:cNvSpPr>
      </cdr:nvSpPr>
      <cdr:spPr>
        <a:prstGeom xmlns:a="http://schemas.openxmlformats.org/drawingml/2006/main" prst="rect">
          <a:avLst/>
        </a:prstGeom>
        <a:solidFill xmlns:a="http://schemas.openxmlformats.org/drawingml/2006/main">
          <a:prstClr val="white"/>
        </a:solidFill>
        <a:ln xmlns:a="http://schemas.openxmlformats.org/drawingml/2006/main" w="1">
          <a:solidFill>
            <a:prstClr val="green"/>
          </a:solidFill>
        </a:ln>
      </cdr:spPr>
      <cdr:txBody>
        <a:bodyPr xmlns:a="http://schemas.openxmlformats.org/drawingml/2006/main" vertOverflow="clip" horzOverflow="clip"/>
        <a:lstStyle xmlns:a="http://schemas.openxmlformats.org/drawingml/2006/main"/>
        <a:p xmlns:a="http://schemas.openxmlformats.org/drawingml/2006/main">
          <a:r>
            <a:rPr lang="en-US" sz="1100"/>
            <a:t>Bu grafik, Excel sürümünüzde kullanılamaz.
Bu şekli düzenlemek veya bu çalışma kitabını farklı bir dosya biçiminde kaydetmek grafiğin kalıcı olarak bozulmasına neden olur.</a:t>
          </a:r>
        </a:p>
      </cdr:txBody>
    </cdr:sp>
  </cdr:relSizeAnchor>
</c:userShapes>
</file>

<file path=xl/tables/table1.xml><?xml version="1.0" encoding="utf-8"?>
<table xmlns="http://schemas.openxmlformats.org/spreadsheetml/2006/main" id="14" name="Tablo14" displayName="Tablo14" ref="A3:B7" totalsRowShown="0" headerRowDxfId="17">
  <autoFilter ref="A3:B7"/>
  <tableColumns count="2">
    <tableColumn id="1" name="Popülasyon Parametreleri"/>
    <tableColumn id="2" name="Değer" dataDxfId="1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5" name="Tablo16" displayName="Tablo16" ref="A3:B1003" totalsRowShown="0" headerRowDxfId="15" dataDxfId="14">
  <autoFilter ref="A3:B1003"/>
  <tableColumns count="2">
    <tableColumn id="2" name="ID" dataDxfId="13"/>
    <tableColumn id="1" name="Popülasyon (BKİ)" dataDxfId="12">
      <calculatedColumnFormula>ROUND(RAND()*(50-7)+7,2)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6" name="Tablo27" displayName="Tablo27" ref="D3:E34" totalsRowShown="0" headerRowDxfId="11" dataDxfId="10">
  <autoFilter ref="D3:E34"/>
  <tableColumns count="2">
    <tableColumn id="1" name="ID1" dataDxfId="9">
      <calculatedColumnFormula>RANDBETWEEN(1,100)</calculatedColumnFormula>
    </tableColumn>
    <tableColumn id="2" name="Örneklem1" dataDxfId="8">
      <calculatedColumnFormula>VLOOKUP(D4,A:B,2)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7" name="Tablo38" displayName="Tablo38" ref="G3:H34" totalsRowShown="0" headerRowDxfId="7" dataDxfId="6">
  <autoFilter ref="G3:H34"/>
  <tableColumns count="2">
    <tableColumn id="1" name="ID2" dataDxfId="5">
      <calculatedColumnFormula>RANDBETWEEN(1,100)</calculatedColumnFormula>
    </tableColumn>
    <tableColumn id="2" name="Örneklem2" dataDxfId="4">
      <calculatedColumnFormula>VLOOKUP(G4,A:B,2)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8" name="Tablo49" displayName="Tablo49" ref="J3:K34" totalsRowShown="0" headerRowDxfId="3" dataDxfId="2">
  <autoFilter ref="J3:K34"/>
  <tableColumns count="2">
    <tableColumn id="1" name="ID3" dataDxfId="1">
      <calculatedColumnFormula>RANDBETWEEN(1,100)</calculatedColumnFormula>
    </tableColumn>
    <tableColumn id="2" name="Örneklem3" dataDxfId="0">
      <calculatedColumnFormula>VLOOKUP(J4,A:B,2)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9"/>
  <sheetViews>
    <sheetView tabSelected="1" workbookViewId="0">
      <selection activeCell="D25" sqref="D25"/>
    </sheetView>
  </sheetViews>
  <sheetFormatPr defaultRowHeight="15" x14ac:dyDescent="0.25"/>
  <cols>
    <col min="1" max="1" width="25.28515625" customWidth="1"/>
    <col min="2" max="2" width="11.85546875" style="1" customWidth="1"/>
    <col min="4" max="4" width="52.28515625" bestFit="1" customWidth="1"/>
    <col min="5" max="5" width="20.42578125" style="1" customWidth="1"/>
    <col min="6" max="6" width="23.5703125" style="1" customWidth="1"/>
    <col min="7" max="7" width="24.140625" style="1" customWidth="1"/>
  </cols>
  <sheetData>
    <row r="1" spans="1:10" s="5" customFormat="1" ht="34.5" customHeight="1" thickBot="1" x14ac:dyDescent="0.3">
      <c r="A1" s="39" t="s">
        <v>29</v>
      </c>
      <c r="B1" s="39"/>
      <c r="C1" s="39"/>
      <c r="D1" s="39"/>
      <c r="E1" s="39"/>
      <c r="F1" s="39"/>
      <c r="G1" s="39"/>
      <c r="H1" s="39"/>
      <c r="I1" s="39"/>
      <c r="J1" s="40"/>
    </row>
    <row r="2" spans="1:10" s="26" customFormat="1" ht="11.25" customHeigh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 x14ac:dyDescent="0.3">
      <c r="A3" s="5" t="s">
        <v>14</v>
      </c>
      <c r="B3" s="1" t="s">
        <v>12</v>
      </c>
      <c r="C3" s="5"/>
      <c r="D3" s="6" t="s">
        <v>15</v>
      </c>
      <c r="E3" s="7" t="s">
        <v>1</v>
      </c>
      <c r="F3" s="7" t="s">
        <v>2</v>
      </c>
      <c r="G3" s="8" t="s">
        <v>3</v>
      </c>
      <c r="H3" s="5"/>
      <c r="I3" s="5"/>
      <c r="J3" s="5"/>
    </row>
    <row r="4" spans="1:10" x14ac:dyDescent="0.25">
      <c r="A4" t="s">
        <v>16</v>
      </c>
      <c r="B4" s="4">
        <f ca="1">AVERAGE(popülasyonveörneklem!B:B)</f>
        <v>28.97896000000004</v>
      </c>
      <c r="D4" s="9" t="s">
        <v>24</v>
      </c>
      <c r="E4" s="10">
        <f ca="1">AVERAGE(popülasyonveörneklem!E:E)</f>
        <v>30.329914590081035</v>
      </c>
      <c r="F4" s="10">
        <f ca="1">AVERAGE(popülasyonveörneklem!H:H)</f>
        <v>27.623016658737114</v>
      </c>
      <c r="G4" s="10">
        <f ca="1">AVERAGE(popülasyonveörneklem!K:K)</f>
        <v>26.500378514228885</v>
      </c>
    </row>
    <row r="5" spans="1:10" ht="15.75" thickBot="1" x14ac:dyDescent="0.3">
      <c r="A5" t="s">
        <v>13</v>
      </c>
      <c r="B5" s="4">
        <f ca="1">_xlfn.VAR.P(popülasyonveörneklem!B:B)</f>
        <v>148.41601831839694</v>
      </c>
      <c r="D5" s="11" t="s">
        <v>22</v>
      </c>
      <c r="E5" s="12">
        <f ca="1">VARP((popülasyonveörneklem!E:E))</f>
        <v>165.21430661453468</v>
      </c>
      <c r="F5" s="12">
        <f ca="1">VARP((popülasyonveörneklem!H:H))</f>
        <v>146.07899639682685</v>
      </c>
      <c r="G5" s="12">
        <f ca="1">VARP((popülasyonveörneklem!K:K))</f>
        <v>135.02101510036817</v>
      </c>
    </row>
    <row r="6" spans="1:10" x14ac:dyDescent="0.25">
      <c r="A6" t="s">
        <v>11</v>
      </c>
      <c r="B6" s="4">
        <f ca="1">_xlfn.STDEV.P(popülasyonveörneklem!B:B)</f>
        <v>12.182611309501626</v>
      </c>
      <c r="D6" s="13" t="s">
        <v>18</v>
      </c>
      <c r="E6" s="14">
        <f ca="1">SQRT(E5)</f>
        <v>12.853571745415151</v>
      </c>
      <c r="F6" s="10">
        <f ca="1">AVERAGE(SQRT(F5))</f>
        <v>12.086314425697639</v>
      </c>
      <c r="G6" s="10">
        <f ca="1">AVERAGE(SQRT(G5))</f>
        <v>11.619854349361191</v>
      </c>
    </row>
    <row r="7" spans="1:10" x14ac:dyDescent="0.25">
      <c r="B7" s="4"/>
      <c r="D7" s="11" t="s">
        <v>28</v>
      </c>
      <c r="E7" s="17">
        <f ca="1">COUNT(popülasyonveörneklem!E:E)/COUNT(popülasyonveörneklem!B:B)*100</f>
        <v>3.9</v>
      </c>
      <c r="F7" s="17">
        <f ca="1">COUNT(popülasyonveörneklem!H:H)/COUNT(popülasyonveörneklem!B:B)*100</f>
        <v>3.9</v>
      </c>
      <c r="G7" s="17">
        <f ca="1">COUNT(popülasyonveörneklem!K:K)/COUNT(popülasyonveörneklem!B:B)*100</f>
        <v>3.9</v>
      </c>
    </row>
    <row r="8" spans="1:10" x14ac:dyDescent="0.25">
      <c r="B8" s="4"/>
      <c r="D8" s="11" t="s">
        <v>39</v>
      </c>
      <c r="E8" s="17">
        <f ca="1">E5/COUNT(popülasyonveörneklem!E:E)</f>
        <v>4.2362642721675554</v>
      </c>
      <c r="F8" s="17">
        <f ca="1">F5/COUNT(popülasyonveörneklem!H:H)</f>
        <v>3.7456152922263297</v>
      </c>
      <c r="G8" s="17">
        <f ca="1">G5/COUNT(popülasyonveörneklem!K:K)</f>
        <v>3.4620773102658506</v>
      </c>
    </row>
    <row r="9" spans="1:10" x14ac:dyDescent="0.25">
      <c r="B9" s="4"/>
      <c r="D9" s="13" t="s">
        <v>17</v>
      </c>
      <c r="E9" s="14">
        <f ca="1">E6/SQRT(popülasyonveörneklem!E:E)</f>
        <v>2.3300908252353665</v>
      </c>
      <c r="F9" s="14">
        <f ca="1">F6/SQRT(popülasyonveörneklem!H:H)</f>
        <v>2.7490203907924355</v>
      </c>
      <c r="G9" s="14">
        <f ca="1">G6/SQRT(popülasyonveörneklem!K:K)</f>
        <v>2.1862078948043959</v>
      </c>
    </row>
    <row r="10" spans="1:10" x14ac:dyDescent="0.25">
      <c r="B10" s="4"/>
      <c r="D10" s="13" t="s">
        <v>40</v>
      </c>
      <c r="E10" s="19">
        <f>(1-0.95)/2</f>
        <v>2.5000000000000022E-2</v>
      </c>
      <c r="F10" s="19">
        <f>(1-0.95)/2</f>
        <v>2.5000000000000022E-2</v>
      </c>
      <c r="G10" s="19">
        <f>(1-0.95)/2</f>
        <v>2.5000000000000022E-2</v>
      </c>
    </row>
    <row r="11" spans="1:10" x14ac:dyDescent="0.25">
      <c r="B11" s="4"/>
      <c r="D11" s="13" t="s">
        <v>41</v>
      </c>
      <c r="E11" s="20">
        <f ca="1">COUNT(popülasyonveörneklem!E:E)-1</f>
        <v>38</v>
      </c>
      <c r="F11" s="20">
        <f ca="1">COUNT(popülasyonveörneklem!H:H)-1</f>
        <v>38</v>
      </c>
      <c r="G11" s="20">
        <f ca="1">COUNT(popülasyonveörneklem!K:K)-1</f>
        <v>38</v>
      </c>
    </row>
    <row r="12" spans="1:10" x14ac:dyDescent="0.25">
      <c r="B12" s="4"/>
      <c r="D12" s="13" t="s">
        <v>21</v>
      </c>
      <c r="E12" s="18">
        <f>ABS(_xlfn.NORM.S.INV(E10))</f>
        <v>1.9599639845400536</v>
      </c>
      <c r="F12" s="18">
        <f>ABS(_xlfn.NORM.S.INV(F10))</f>
        <v>1.9599639845400536</v>
      </c>
      <c r="G12" s="18">
        <f>ABS(_xlfn.NORM.S.INV(G10))</f>
        <v>1.9599639845400536</v>
      </c>
    </row>
    <row r="13" spans="1:10" x14ac:dyDescent="0.25">
      <c r="D13" s="11" t="s">
        <v>19</v>
      </c>
      <c r="E13" s="12">
        <f ca="1">E4-E12*E9</f>
        <v>25.763020491912506</v>
      </c>
      <c r="F13" s="12">
        <f ca="1">F4-F12*F9</f>
        <v>22.235035700017718</v>
      </c>
      <c r="G13" s="12">
        <f ca="1">G4-G12*G9</f>
        <v>22.21548977769514</v>
      </c>
    </row>
    <row r="14" spans="1:10" x14ac:dyDescent="0.25">
      <c r="D14" s="13" t="s">
        <v>20</v>
      </c>
      <c r="E14" s="14">
        <f ca="1">E4+E9*E12</f>
        <v>34.896808688249564</v>
      </c>
      <c r="F14" s="14">
        <f ca="1">F4+F9*F12</f>
        <v>33.010997617456511</v>
      </c>
      <c r="G14" s="14">
        <f ca="1">G4+G9*G12</f>
        <v>30.785267250762629</v>
      </c>
    </row>
    <row r="15" spans="1:10" x14ac:dyDescent="0.25">
      <c r="D15" s="15" t="s">
        <v>23</v>
      </c>
      <c r="E15" s="16">
        <f ca="1">E14-E13</f>
        <v>9.1337881963370577</v>
      </c>
      <c r="F15" s="16">
        <f ca="1">F14-F13</f>
        <v>10.775961917438792</v>
      </c>
      <c r="G15" s="16">
        <f ca="1">G14-G13</f>
        <v>8.5697774730674894</v>
      </c>
    </row>
    <row r="16" spans="1:10" x14ac:dyDescent="0.25">
      <c r="D16" s="15" t="s">
        <v>25</v>
      </c>
      <c r="E16" s="16" t="str">
        <f ca="1">CONCATENATE(ROUND(E13,2)," ≤"," CI"," ≤",ROUND(E14,2))</f>
        <v>25,76 ≤ CI ≤34,9</v>
      </c>
      <c r="F16" s="16" t="str">
        <f t="shared" ref="F16:G16" ca="1" si="0">CONCATENATE(ROUND(F13,2)," ≤"," CI"," ≤",ROUND(F14,2))</f>
        <v>22,24 ≤ CI ≤33,01</v>
      </c>
      <c r="G16" s="16" t="str">
        <f t="shared" ca="1" si="0"/>
        <v>22,22 ≤ CI ≤30,79</v>
      </c>
    </row>
    <row r="17" spans="4:7" ht="15.75" thickBot="1" x14ac:dyDescent="0.3">
      <c r="D17" s="21"/>
    </row>
    <row r="18" spans="4:7" ht="16.5" thickBot="1" x14ac:dyDescent="0.3">
      <c r="D18" s="22" t="s">
        <v>26</v>
      </c>
      <c r="E18" s="27" t="str">
        <f ca="1">IF(AND(E15&lt;F15,E15&lt;G15),"Örneklem 1",IF(AND(F15&lt;E15,F15&lt;G15),"Örneklem 2",IF(AND(G15&lt;F15,G15&lt;E15),"Örneklem 3")))</f>
        <v>Örneklem 3</v>
      </c>
      <c r="F18" s="28"/>
      <c r="G18" s="29"/>
    </row>
    <row r="41" spans="1:15" s="1" customFormat="1" x14ac:dyDescent="0.25">
      <c r="A41"/>
      <c r="C41"/>
      <c r="D41"/>
      <c r="H41"/>
      <c r="I41"/>
      <c r="J41"/>
      <c r="K41"/>
      <c r="L41"/>
      <c r="M41"/>
      <c r="N41"/>
      <c r="O41"/>
    </row>
    <row r="42" spans="1:15" s="1" customFormat="1" x14ac:dyDescent="0.25">
      <c r="A42"/>
      <c r="C42"/>
      <c r="D42"/>
      <c r="H42"/>
      <c r="I42"/>
      <c r="J42"/>
      <c r="K42"/>
      <c r="L42"/>
      <c r="M42"/>
      <c r="N42"/>
      <c r="O42"/>
    </row>
    <row r="43" spans="1:15" s="1" customFormat="1" x14ac:dyDescent="0.25">
      <c r="A43"/>
      <c r="C43"/>
      <c r="D43"/>
      <c r="H43"/>
      <c r="I43"/>
      <c r="J43"/>
      <c r="K43"/>
      <c r="L43"/>
      <c r="M43"/>
      <c r="N43"/>
      <c r="O43"/>
    </row>
    <row r="44" spans="1:15" s="1" customFormat="1" x14ac:dyDescent="0.25">
      <c r="A44"/>
      <c r="C44"/>
      <c r="D44"/>
      <c r="H44"/>
      <c r="I44"/>
      <c r="J44"/>
      <c r="K44"/>
      <c r="L44"/>
      <c r="M44"/>
      <c r="N44"/>
      <c r="O44"/>
    </row>
    <row r="45" spans="1:15" s="1" customFormat="1" x14ac:dyDescent="0.25">
      <c r="A45"/>
      <c r="C45"/>
      <c r="D45"/>
      <c r="H45"/>
      <c r="I45"/>
      <c r="J45"/>
      <c r="K45"/>
      <c r="L45"/>
      <c r="M45"/>
      <c r="N45"/>
      <c r="O45"/>
    </row>
    <row r="46" spans="1:15" s="1" customFormat="1" x14ac:dyDescent="0.25">
      <c r="A46"/>
      <c r="C46"/>
      <c r="D46"/>
      <c r="H46"/>
      <c r="I46"/>
      <c r="J46"/>
      <c r="K46"/>
      <c r="L46"/>
      <c r="M46"/>
      <c r="N46"/>
      <c r="O46"/>
    </row>
    <row r="47" spans="1:15" s="1" customFormat="1" x14ac:dyDescent="0.25">
      <c r="A47"/>
      <c r="C47"/>
      <c r="D47"/>
      <c r="H47"/>
      <c r="I47"/>
      <c r="J47"/>
      <c r="K47"/>
      <c r="L47"/>
      <c r="M47"/>
      <c r="N47"/>
      <c r="O47"/>
    </row>
    <row r="48" spans="1:15" s="1" customFormat="1" x14ac:dyDescent="0.25">
      <c r="A48"/>
      <c r="C48"/>
      <c r="D48"/>
      <c r="H48"/>
      <c r="I48"/>
      <c r="J48"/>
      <c r="K48"/>
      <c r="L48"/>
      <c r="M48"/>
      <c r="N48"/>
      <c r="O48"/>
    </row>
    <row r="49" spans="1:15" s="1" customFormat="1" x14ac:dyDescent="0.25">
      <c r="A49"/>
      <c r="C49"/>
      <c r="D49"/>
      <c r="H49"/>
      <c r="I49"/>
      <c r="J49"/>
      <c r="K49"/>
      <c r="L49"/>
      <c r="M49"/>
      <c r="N49"/>
      <c r="O49"/>
    </row>
    <row r="50" spans="1:15" s="1" customFormat="1" x14ac:dyDescent="0.25">
      <c r="A50"/>
      <c r="C50"/>
      <c r="D50"/>
      <c r="H50"/>
      <c r="I50"/>
      <c r="J50"/>
      <c r="K50"/>
      <c r="L50"/>
      <c r="M50"/>
      <c r="N50"/>
      <c r="O50"/>
    </row>
    <row r="51" spans="1:15" s="1" customFormat="1" x14ac:dyDescent="0.25">
      <c r="A51"/>
      <c r="C51"/>
      <c r="D51"/>
      <c r="H51"/>
      <c r="I51"/>
      <c r="J51"/>
      <c r="K51"/>
      <c r="L51"/>
      <c r="M51"/>
      <c r="N51"/>
      <c r="O51"/>
    </row>
    <row r="52" spans="1:15" s="1" customFormat="1" x14ac:dyDescent="0.25">
      <c r="A52"/>
      <c r="C52"/>
      <c r="D52"/>
      <c r="H52"/>
      <c r="I52"/>
      <c r="J52"/>
      <c r="K52"/>
      <c r="L52"/>
      <c r="M52"/>
      <c r="N52"/>
      <c r="O52"/>
    </row>
    <row r="53" spans="1:15" s="1" customFormat="1" x14ac:dyDescent="0.25">
      <c r="A53"/>
      <c r="C53"/>
      <c r="D53"/>
      <c r="H53"/>
      <c r="I53"/>
      <c r="J53"/>
      <c r="K53"/>
      <c r="L53"/>
      <c r="M53"/>
      <c r="N53"/>
      <c r="O53"/>
    </row>
    <row r="54" spans="1:15" s="1" customFormat="1" x14ac:dyDescent="0.25">
      <c r="A54"/>
      <c r="C54"/>
      <c r="D54"/>
      <c r="H54"/>
      <c r="I54"/>
      <c r="J54"/>
      <c r="K54"/>
      <c r="L54"/>
      <c r="M54"/>
      <c r="N54"/>
      <c r="O54"/>
    </row>
    <row r="55" spans="1:15" s="1" customFormat="1" x14ac:dyDescent="0.25">
      <c r="A55"/>
      <c r="C55"/>
      <c r="D55"/>
      <c r="H55"/>
      <c r="I55"/>
      <c r="J55"/>
      <c r="K55"/>
      <c r="L55"/>
      <c r="M55"/>
      <c r="N55"/>
      <c r="O55"/>
    </row>
    <row r="56" spans="1:15" s="1" customFormat="1" x14ac:dyDescent="0.25">
      <c r="A56"/>
      <c r="C56"/>
      <c r="D56"/>
      <c r="H56"/>
      <c r="I56"/>
      <c r="J56"/>
      <c r="K56"/>
      <c r="L56"/>
      <c r="M56"/>
      <c r="N56"/>
      <c r="O56"/>
    </row>
    <row r="57" spans="1:15" s="1" customFormat="1" x14ac:dyDescent="0.25">
      <c r="A57"/>
      <c r="C57"/>
      <c r="D57"/>
      <c r="H57"/>
      <c r="I57"/>
      <c r="J57"/>
      <c r="K57"/>
      <c r="L57"/>
      <c r="M57"/>
      <c r="N57"/>
      <c r="O57"/>
    </row>
    <row r="58" spans="1:15" s="1" customFormat="1" x14ac:dyDescent="0.25">
      <c r="A58"/>
      <c r="C58"/>
      <c r="D58"/>
      <c r="H58"/>
      <c r="I58"/>
      <c r="J58"/>
      <c r="K58"/>
      <c r="L58"/>
      <c r="M58"/>
      <c r="N58"/>
      <c r="O58"/>
    </row>
    <row r="59" spans="1:15" s="1" customFormat="1" x14ac:dyDescent="0.25">
      <c r="A59"/>
      <c r="C59"/>
      <c r="D59"/>
      <c r="H59"/>
      <c r="I59"/>
      <c r="J59"/>
      <c r="K59"/>
      <c r="L59"/>
      <c r="M59"/>
      <c r="N59"/>
      <c r="O59"/>
    </row>
    <row r="60" spans="1:15" s="1" customFormat="1" x14ac:dyDescent="0.25">
      <c r="A60"/>
      <c r="C60"/>
      <c r="D60"/>
      <c r="H60"/>
      <c r="I60"/>
      <c r="J60"/>
      <c r="K60"/>
      <c r="L60"/>
      <c r="M60"/>
      <c r="N60"/>
      <c r="O60"/>
    </row>
    <row r="61" spans="1:15" s="1" customFormat="1" x14ac:dyDescent="0.25">
      <c r="A61"/>
      <c r="C61"/>
      <c r="D61"/>
      <c r="H61"/>
      <c r="I61"/>
      <c r="J61"/>
      <c r="K61"/>
      <c r="L61"/>
      <c r="M61"/>
      <c r="N61"/>
      <c r="O61"/>
    </row>
    <row r="62" spans="1:15" s="1" customFormat="1" x14ac:dyDescent="0.25">
      <c r="A62"/>
      <c r="C62"/>
      <c r="D62"/>
      <c r="H62"/>
      <c r="I62"/>
      <c r="J62"/>
      <c r="K62"/>
      <c r="L62"/>
      <c r="M62"/>
      <c r="N62"/>
      <c r="O62"/>
    </row>
    <row r="63" spans="1:15" s="1" customFormat="1" x14ac:dyDescent="0.25">
      <c r="A63"/>
      <c r="C63"/>
      <c r="D63"/>
      <c r="H63"/>
      <c r="I63"/>
      <c r="J63"/>
      <c r="K63"/>
      <c r="L63"/>
      <c r="M63"/>
      <c r="N63"/>
      <c r="O63"/>
    </row>
    <row r="64" spans="1:15" s="1" customFormat="1" x14ac:dyDescent="0.25">
      <c r="A64"/>
      <c r="C64"/>
      <c r="D64"/>
      <c r="H64"/>
      <c r="I64"/>
      <c r="J64"/>
      <c r="K64"/>
      <c r="L64"/>
      <c r="M64"/>
      <c r="N64"/>
      <c r="O64"/>
    </row>
    <row r="65" spans="1:15" s="1" customFormat="1" x14ac:dyDescent="0.25">
      <c r="A65"/>
      <c r="C65"/>
      <c r="D65"/>
      <c r="H65"/>
      <c r="I65"/>
      <c r="J65"/>
      <c r="K65"/>
      <c r="L65"/>
      <c r="M65"/>
      <c r="N65"/>
      <c r="O65"/>
    </row>
    <row r="66" spans="1:15" s="1" customFormat="1" x14ac:dyDescent="0.25">
      <c r="A66"/>
      <c r="C66"/>
      <c r="D66"/>
      <c r="H66"/>
      <c r="I66"/>
      <c r="J66"/>
      <c r="K66"/>
      <c r="L66"/>
      <c r="M66"/>
      <c r="N66"/>
      <c r="O66"/>
    </row>
    <row r="67" spans="1:15" s="1" customFormat="1" x14ac:dyDescent="0.25">
      <c r="A67"/>
      <c r="C67"/>
      <c r="D67"/>
      <c r="H67"/>
      <c r="I67"/>
      <c r="J67"/>
      <c r="K67"/>
      <c r="L67"/>
      <c r="M67"/>
      <c r="N67"/>
      <c r="O67"/>
    </row>
    <row r="68" spans="1:15" s="1" customFormat="1" x14ac:dyDescent="0.25">
      <c r="A68"/>
      <c r="C68"/>
      <c r="D68"/>
      <c r="H68"/>
      <c r="I68"/>
      <c r="J68"/>
      <c r="K68"/>
      <c r="L68"/>
      <c r="M68"/>
      <c r="N68"/>
      <c r="O68"/>
    </row>
    <row r="69" spans="1:15" s="1" customFormat="1" x14ac:dyDescent="0.25">
      <c r="A69"/>
      <c r="C69"/>
      <c r="D69"/>
      <c r="H69"/>
      <c r="I69"/>
      <c r="J69"/>
      <c r="K69"/>
      <c r="L69"/>
      <c r="M69"/>
      <c r="N69"/>
      <c r="O69"/>
    </row>
    <row r="70" spans="1:15" s="1" customFormat="1" x14ac:dyDescent="0.25">
      <c r="A70"/>
      <c r="C70"/>
      <c r="D70"/>
      <c r="H70"/>
      <c r="I70"/>
      <c r="J70"/>
      <c r="K70"/>
      <c r="L70"/>
      <c r="M70"/>
      <c r="N70"/>
      <c r="O70"/>
    </row>
    <row r="71" spans="1:15" s="1" customFormat="1" x14ac:dyDescent="0.25">
      <c r="A71"/>
      <c r="C71"/>
      <c r="D71"/>
      <c r="H71"/>
      <c r="I71"/>
      <c r="J71"/>
      <c r="K71"/>
      <c r="L71"/>
      <c r="M71"/>
      <c r="N71"/>
      <c r="O71"/>
    </row>
    <row r="72" spans="1:15" s="1" customFormat="1" x14ac:dyDescent="0.25">
      <c r="A72"/>
      <c r="C72"/>
      <c r="D72"/>
      <c r="H72"/>
      <c r="I72"/>
      <c r="J72"/>
      <c r="K72"/>
      <c r="L72"/>
      <c r="M72"/>
      <c r="N72"/>
      <c r="O72"/>
    </row>
    <row r="73" spans="1:15" s="1" customFormat="1" x14ac:dyDescent="0.25">
      <c r="A73"/>
      <c r="C73"/>
      <c r="D73"/>
      <c r="H73"/>
      <c r="I73"/>
      <c r="J73"/>
      <c r="K73"/>
      <c r="L73"/>
      <c r="M73"/>
      <c r="N73"/>
      <c r="O73"/>
    </row>
    <row r="74" spans="1:15" s="1" customFormat="1" x14ac:dyDescent="0.25">
      <c r="A74"/>
      <c r="C74"/>
      <c r="D74"/>
      <c r="H74"/>
      <c r="I74"/>
      <c r="J74"/>
      <c r="K74"/>
      <c r="L74"/>
      <c r="M74"/>
      <c r="N74"/>
      <c r="O74"/>
    </row>
    <row r="75" spans="1:15" s="1" customFormat="1" x14ac:dyDescent="0.25">
      <c r="A75"/>
      <c r="C75"/>
      <c r="D75"/>
      <c r="H75"/>
      <c r="I75"/>
      <c r="J75"/>
      <c r="K75"/>
      <c r="L75"/>
      <c r="M75"/>
      <c r="N75"/>
      <c r="O75"/>
    </row>
    <row r="76" spans="1:15" s="1" customFormat="1" x14ac:dyDescent="0.25">
      <c r="A76"/>
      <c r="C76"/>
      <c r="D76"/>
      <c r="H76"/>
      <c r="I76"/>
      <c r="J76"/>
      <c r="K76"/>
      <c r="L76"/>
      <c r="M76"/>
      <c r="N76"/>
      <c r="O76"/>
    </row>
    <row r="77" spans="1:15" s="1" customFormat="1" x14ac:dyDescent="0.25">
      <c r="A77"/>
      <c r="C77"/>
      <c r="D77"/>
      <c r="H77"/>
      <c r="I77"/>
      <c r="J77"/>
      <c r="K77"/>
      <c r="L77"/>
      <c r="M77"/>
      <c r="N77"/>
      <c r="O77"/>
    </row>
    <row r="78" spans="1:15" s="1" customFormat="1" x14ac:dyDescent="0.25">
      <c r="A78"/>
      <c r="C78"/>
      <c r="D78"/>
      <c r="H78"/>
      <c r="I78"/>
      <c r="J78"/>
      <c r="K78"/>
      <c r="L78"/>
      <c r="M78"/>
      <c r="N78"/>
      <c r="O78"/>
    </row>
    <row r="79" spans="1:15" s="1" customFormat="1" x14ac:dyDescent="0.25">
      <c r="A79"/>
      <c r="C79"/>
      <c r="D79"/>
      <c r="H79"/>
      <c r="I79"/>
      <c r="J79"/>
      <c r="K79"/>
      <c r="L79"/>
      <c r="M79"/>
      <c r="N79"/>
      <c r="O79"/>
    </row>
    <row r="80" spans="1:15" s="1" customFormat="1" x14ac:dyDescent="0.25">
      <c r="A80"/>
      <c r="C80"/>
      <c r="D80"/>
      <c r="H80"/>
      <c r="I80"/>
      <c r="J80"/>
      <c r="K80"/>
      <c r="L80"/>
      <c r="M80"/>
      <c r="N80"/>
      <c r="O80"/>
    </row>
    <row r="81" spans="1:15" s="1" customFormat="1" x14ac:dyDescent="0.25">
      <c r="A81"/>
      <c r="C81"/>
      <c r="D81"/>
      <c r="H81"/>
      <c r="I81"/>
      <c r="J81"/>
      <c r="K81"/>
      <c r="L81"/>
      <c r="M81"/>
      <c r="N81"/>
      <c r="O81"/>
    </row>
    <row r="82" spans="1:15" s="1" customFormat="1" x14ac:dyDescent="0.25">
      <c r="A82"/>
      <c r="C82"/>
      <c r="D82"/>
      <c r="H82"/>
      <c r="I82"/>
      <c r="J82"/>
      <c r="K82"/>
      <c r="L82"/>
      <c r="M82"/>
      <c r="N82"/>
      <c r="O82"/>
    </row>
    <row r="83" spans="1:15" s="1" customFormat="1" x14ac:dyDescent="0.25">
      <c r="A83"/>
      <c r="C83"/>
      <c r="D83"/>
      <c r="H83"/>
      <c r="I83"/>
      <c r="J83"/>
      <c r="K83"/>
      <c r="L83"/>
      <c r="M83"/>
      <c r="N83"/>
      <c r="O83"/>
    </row>
    <row r="84" spans="1:15" s="1" customFormat="1" x14ac:dyDescent="0.25">
      <c r="A84"/>
      <c r="C84"/>
      <c r="D84"/>
      <c r="H84"/>
      <c r="I84"/>
      <c r="J84"/>
      <c r="K84"/>
      <c r="L84"/>
      <c r="M84"/>
      <c r="N84"/>
      <c r="O84"/>
    </row>
    <row r="85" spans="1:15" s="1" customFormat="1" x14ac:dyDescent="0.25">
      <c r="A85"/>
      <c r="C85"/>
      <c r="D85"/>
      <c r="H85"/>
      <c r="I85"/>
      <c r="J85"/>
      <c r="K85"/>
      <c r="L85"/>
      <c r="M85"/>
      <c r="N85"/>
      <c r="O85"/>
    </row>
    <row r="86" spans="1:15" s="1" customFormat="1" x14ac:dyDescent="0.25">
      <c r="A86"/>
      <c r="C86"/>
      <c r="D86"/>
      <c r="H86"/>
      <c r="I86"/>
      <c r="J86"/>
      <c r="K86"/>
      <c r="L86"/>
      <c r="M86"/>
      <c r="N86"/>
      <c r="O86"/>
    </row>
    <row r="87" spans="1:15" s="1" customFormat="1" x14ac:dyDescent="0.25">
      <c r="A87"/>
      <c r="C87"/>
      <c r="D87"/>
      <c r="H87"/>
      <c r="I87"/>
      <c r="J87"/>
      <c r="K87"/>
      <c r="L87"/>
      <c r="M87"/>
      <c r="N87"/>
      <c r="O87"/>
    </row>
    <row r="88" spans="1:15" s="1" customFormat="1" x14ac:dyDescent="0.25">
      <c r="A88"/>
      <c r="C88"/>
      <c r="D88"/>
      <c r="H88"/>
      <c r="I88"/>
      <c r="J88"/>
      <c r="K88"/>
      <c r="L88"/>
      <c r="M88"/>
      <c r="N88"/>
      <c r="O88"/>
    </row>
    <row r="89" spans="1:15" s="1" customFormat="1" x14ac:dyDescent="0.25">
      <c r="A89"/>
      <c r="C89"/>
      <c r="D89"/>
      <c r="H89"/>
      <c r="I89"/>
      <c r="J89"/>
      <c r="K89"/>
      <c r="L89"/>
      <c r="M89"/>
      <c r="N89"/>
      <c r="O89"/>
    </row>
    <row r="90" spans="1:15" s="1" customFormat="1" x14ac:dyDescent="0.25">
      <c r="A90"/>
      <c r="C90"/>
      <c r="D90"/>
      <c r="H90"/>
      <c r="I90"/>
      <c r="J90"/>
      <c r="K90"/>
      <c r="L90"/>
      <c r="M90"/>
      <c r="N90"/>
      <c r="O90"/>
    </row>
    <row r="91" spans="1:15" s="1" customFormat="1" x14ac:dyDescent="0.25">
      <c r="A91"/>
      <c r="C91"/>
      <c r="D91"/>
      <c r="H91"/>
      <c r="I91"/>
      <c r="J91"/>
      <c r="K91"/>
      <c r="L91"/>
      <c r="M91"/>
      <c r="N91"/>
      <c r="O91"/>
    </row>
    <row r="92" spans="1:15" s="1" customFormat="1" x14ac:dyDescent="0.25">
      <c r="A92"/>
      <c r="C92"/>
      <c r="D92"/>
      <c r="H92"/>
      <c r="I92"/>
      <c r="J92"/>
      <c r="K92"/>
      <c r="L92"/>
      <c r="M92"/>
      <c r="N92"/>
      <c r="O92"/>
    </row>
    <row r="93" spans="1:15" s="1" customFormat="1" x14ac:dyDescent="0.25">
      <c r="A93"/>
      <c r="C93"/>
      <c r="D93"/>
      <c r="H93"/>
      <c r="I93"/>
      <c r="J93"/>
      <c r="K93"/>
      <c r="L93"/>
      <c r="M93"/>
      <c r="N93"/>
      <c r="O93"/>
    </row>
    <row r="94" spans="1:15" s="1" customFormat="1" x14ac:dyDescent="0.25">
      <c r="A94"/>
      <c r="C94"/>
      <c r="D94"/>
      <c r="H94"/>
      <c r="I94"/>
      <c r="J94"/>
      <c r="K94"/>
      <c r="L94"/>
      <c r="M94"/>
      <c r="N94"/>
      <c r="O94"/>
    </row>
    <row r="95" spans="1:15" s="1" customFormat="1" x14ac:dyDescent="0.25">
      <c r="A95"/>
      <c r="C95"/>
      <c r="D95"/>
      <c r="H95"/>
      <c r="I95"/>
      <c r="J95"/>
      <c r="K95"/>
      <c r="L95"/>
      <c r="M95"/>
      <c r="N95"/>
      <c r="O95"/>
    </row>
    <row r="96" spans="1:15" s="1" customFormat="1" x14ac:dyDescent="0.25">
      <c r="A96"/>
      <c r="C96"/>
      <c r="D96"/>
      <c r="H96"/>
      <c r="I96"/>
      <c r="J96"/>
      <c r="K96"/>
      <c r="L96"/>
      <c r="M96"/>
      <c r="N96"/>
      <c r="O96"/>
    </row>
    <row r="97" spans="1:15" s="1" customFormat="1" x14ac:dyDescent="0.25">
      <c r="A97"/>
      <c r="C97"/>
      <c r="D97"/>
      <c r="H97"/>
      <c r="I97"/>
      <c r="J97"/>
      <c r="K97"/>
      <c r="L97"/>
      <c r="M97"/>
      <c r="N97"/>
      <c r="O97"/>
    </row>
    <row r="98" spans="1:15" s="1" customFormat="1" x14ac:dyDescent="0.25">
      <c r="A98"/>
      <c r="C98"/>
      <c r="D98"/>
      <c r="H98"/>
      <c r="I98"/>
      <c r="J98"/>
      <c r="K98"/>
      <c r="L98"/>
      <c r="M98"/>
      <c r="N98"/>
      <c r="O98"/>
    </row>
    <row r="99" spans="1:15" s="1" customFormat="1" x14ac:dyDescent="0.25">
      <c r="A99"/>
      <c r="C99"/>
      <c r="D99"/>
      <c r="H99"/>
      <c r="I99"/>
      <c r="J99"/>
      <c r="K99"/>
      <c r="L99"/>
      <c r="M99"/>
      <c r="N99"/>
      <c r="O99"/>
    </row>
    <row r="100" spans="1:15" s="1" customFormat="1" x14ac:dyDescent="0.25">
      <c r="A100"/>
      <c r="C100"/>
      <c r="D100"/>
      <c r="H100"/>
      <c r="I100"/>
      <c r="J100"/>
      <c r="K100"/>
      <c r="L100"/>
      <c r="M100"/>
      <c r="N100"/>
      <c r="O100"/>
    </row>
    <row r="101" spans="1:15" s="1" customFormat="1" x14ac:dyDescent="0.25">
      <c r="A101"/>
      <c r="C101"/>
      <c r="D101"/>
      <c r="H101"/>
      <c r="I101"/>
      <c r="J101"/>
      <c r="K101"/>
      <c r="L101"/>
      <c r="M101"/>
      <c r="N101"/>
      <c r="O101"/>
    </row>
    <row r="102" spans="1:15" s="1" customFormat="1" x14ac:dyDescent="0.25">
      <c r="A102"/>
      <c r="C102"/>
      <c r="D102"/>
      <c r="H102"/>
      <c r="I102"/>
      <c r="J102"/>
      <c r="K102"/>
      <c r="L102"/>
      <c r="M102"/>
      <c r="N102"/>
      <c r="O102"/>
    </row>
    <row r="103" spans="1:15" s="1" customFormat="1" x14ac:dyDescent="0.25">
      <c r="A103"/>
      <c r="C103"/>
      <c r="D103"/>
      <c r="H103"/>
      <c r="I103"/>
      <c r="J103"/>
      <c r="K103"/>
      <c r="L103"/>
      <c r="M103"/>
      <c r="N103"/>
      <c r="O103"/>
    </row>
    <row r="104" spans="1:15" s="1" customFormat="1" x14ac:dyDescent="0.25">
      <c r="A104"/>
      <c r="C104"/>
      <c r="D104"/>
      <c r="H104"/>
      <c r="I104"/>
      <c r="J104"/>
      <c r="K104"/>
      <c r="L104"/>
      <c r="M104"/>
      <c r="N104"/>
      <c r="O104"/>
    </row>
    <row r="105" spans="1:15" s="1" customFormat="1" x14ac:dyDescent="0.25">
      <c r="A105"/>
      <c r="C105"/>
      <c r="D105"/>
      <c r="H105"/>
      <c r="I105"/>
      <c r="J105"/>
      <c r="K105"/>
      <c r="L105"/>
      <c r="M105"/>
      <c r="N105"/>
      <c r="O105"/>
    </row>
    <row r="106" spans="1:15" s="1" customFormat="1" x14ac:dyDescent="0.25">
      <c r="A106"/>
      <c r="C106"/>
      <c r="D106"/>
      <c r="H106"/>
      <c r="I106"/>
      <c r="J106"/>
      <c r="K106"/>
      <c r="L106"/>
      <c r="M106"/>
      <c r="N106"/>
      <c r="O106"/>
    </row>
    <row r="107" spans="1:15" s="1" customFormat="1" x14ac:dyDescent="0.25">
      <c r="A107"/>
      <c r="C107"/>
      <c r="D107"/>
      <c r="H107"/>
      <c r="I107"/>
      <c r="J107"/>
      <c r="K107"/>
      <c r="L107"/>
      <c r="M107"/>
      <c r="N107"/>
      <c r="O107"/>
    </row>
    <row r="108" spans="1:15" s="1" customFormat="1" x14ac:dyDescent="0.25">
      <c r="A108"/>
      <c r="C108"/>
      <c r="D108"/>
      <c r="H108"/>
      <c r="I108"/>
      <c r="J108"/>
      <c r="K108"/>
      <c r="L108"/>
      <c r="M108"/>
      <c r="N108"/>
      <c r="O108"/>
    </row>
    <row r="109" spans="1:15" s="1" customFormat="1" x14ac:dyDescent="0.25">
      <c r="A109"/>
      <c r="C109"/>
      <c r="D109"/>
      <c r="H109"/>
      <c r="I109"/>
      <c r="J109"/>
      <c r="K109"/>
      <c r="L109"/>
      <c r="M109"/>
      <c r="N109"/>
      <c r="O109"/>
    </row>
    <row r="110" spans="1:15" s="1" customFormat="1" x14ac:dyDescent="0.25">
      <c r="A110"/>
      <c r="C110"/>
      <c r="D110"/>
      <c r="H110"/>
      <c r="I110"/>
      <c r="J110"/>
      <c r="K110"/>
      <c r="L110"/>
      <c r="M110"/>
      <c r="N110"/>
      <c r="O110"/>
    </row>
    <row r="111" spans="1:15" s="1" customFormat="1" x14ac:dyDescent="0.25">
      <c r="A111"/>
      <c r="C111"/>
      <c r="D111"/>
      <c r="H111"/>
      <c r="I111"/>
      <c r="J111"/>
      <c r="K111"/>
      <c r="L111"/>
      <c r="M111"/>
      <c r="N111"/>
      <c r="O111"/>
    </row>
    <row r="112" spans="1:15" s="1" customFormat="1" x14ac:dyDescent="0.25">
      <c r="A112"/>
      <c r="C112"/>
      <c r="D112"/>
      <c r="H112"/>
      <c r="I112"/>
      <c r="J112"/>
      <c r="K112"/>
      <c r="L112"/>
      <c r="M112"/>
      <c r="N112"/>
      <c r="O112"/>
    </row>
    <row r="113" spans="1:15" s="1" customFormat="1" x14ac:dyDescent="0.25">
      <c r="A113"/>
      <c r="C113"/>
      <c r="D113"/>
      <c r="H113"/>
      <c r="I113"/>
      <c r="J113"/>
      <c r="K113"/>
      <c r="L113"/>
      <c r="M113"/>
      <c r="N113"/>
      <c r="O113"/>
    </row>
    <row r="114" spans="1:15" s="1" customFormat="1" x14ac:dyDescent="0.25">
      <c r="A114"/>
      <c r="C114"/>
      <c r="D114"/>
      <c r="H114"/>
      <c r="I114"/>
      <c r="J114"/>
      <c r="K114"/>
      <c r="L114"/>
      <c r="M114"/>
      <c r="N114"/>
      <c r="O114"/>
    </row>
    <row r="115" spans="1:15" s="1" customFormat="1" x14ac:dyDescent="0.25">
      <c r="A115"/>
      <c r="C115"/>
      <c r="D115"/>
      <c r="H115"/>
      <c r="I115"/>
      <c r="J115"/>
      <c r="K115"/>
      <c r="L115"/>
      <c r="M115"/>
      <c r="N115"/>
      <c r="O115"/>
    </row>
    <row r="116" spans="1:15" s="1" customFormat="1" x14ac:dyDescent="0.25">
      <c r="A116"/>
      <c r="C116"/>
      <c r="D116"/>
      <c r="H116"/>
      <c r="I116"/>
      <c r="J116"/>
      <c r="K116"/>
      <c r="L116"/>
      <c r="M116"/>
      <c r="N116"/>
      <c r="O116"/>
    </row>
    <row r="117" spans="1:15" s="1" customFormat="1" x14ac:dyDescent="0.25">
      <c r="A117"/>
      <c r="C117"/>
      <c r="D117"/>
      <c r="H117"/>
      <c r="I117"/>
      <c r="J117"/>
      <c r="K117"/>
      <c r="L117"/>
      <c r="M117"/>
      <c r="N117"/>
      <c r="O117"/>
    </row>
    <row r="118" spans="1:15" s="1" customFormat="1" x14ac:dyDescent="0.25">
      <c r="A118"/>
      <c r="C118"/>
      <c r="D118"/>
      <c r="H118"/>
      <c r="I118"/>
      <c r="J118"/>
      <c r="K118"/>
      <c r="L118"/>
      <c r="M118"/>
      <c r="N118"/>
      <c r="O118"/>
    </row>
    <row r="119" spans="1:15" s="1" customFormat="1" x14ac:dyDescent="0.25">
      <c r="A119"/>
      <c r="C119"/>
      <c r="D119"/>
      <c r="H119"/>
      <c r="I119"/>
      <c r="J119"/>
      <c r="K119"/>
      <c r="L119"/>
      <c r="M119"/>
      <c r="N119"/>
      <c r="O119"/>
    </row>
    <row r="120" spans="1:15" s="1" customFormat="1" x14ac:dyDescent="0.25">
      <c r="A120"/>
      <c r="C120"/>
      <c r="D120"/>
      <c r="H120"/>
      <c r="I120"/>
      <c r="J120"/>
      <c r="K120"/>
      <c r="L120"/>
      <c r="M120"/>
      <c r="N120"/>
      <c r="O120"/>
    </row>
    <row r="121" spans="1:15" s="1" customFormat="1" x14ac:dyDescent="0.25">
      <c r="A121"/>
      <c r="C121"/>
      <c r="D121"/>
      <c r="H121"/>
      <c r="I121"/>
      <c r="J121"/>
      <c r="K121"/>
      <c r="L121"/>
      <c r="M121"/>
      <c r="N121"/>
      <c r="O121"/>
    </row>
    <row r="122" spans="1:15" s="1" customFormat="1" x14ac:dyDescent="0.25">
      <c r="A122"/>
      <c r="C122"/>
      <c r="D122"/>
      <c r="H122"/>
      <c r="I122"/>
      <c r="J122"/>
      <c r="K122"/>
      <c r="L122"/>
      <c r="M122"/>
      <c r="N122"/>
      <c r="O122"/>
    </row>
    <row r="123" spans="1:15" s="1" customFormat="1" x14ac:dyDescent="0.25">
      <c r="A123"/>
      <c r="C123"/>
      <c r="D123"/>
      <c r="H123"/>
      <c r="I123"/>
      <c r="J123"/>
      <c r="K123"/>
      <c r="L123"/>
      <c r="M123"/>
      <c r="N123"/>
      <c r="O123"/>
    </row>
    <row r="124" spans="1:15" s="1" customFormat="1" x14ac:dyDescent="0.25">
      <c r="A124"/>
      <c r="C124"/>
      <c r="D124"/>
      <c r="H124"/>
      <c r="I124"/>
      <c r="J124"/>
      <c r="K124"/>
      <c r="L124"/>
      <c r="M124"/>
      <c r="N124"/>
      <c r="O124"/>
    </row>
    <row r="125" spans="1:15" s="1" customFormat="1" x14ac:dyDescent="0.25">
      <c r="A125"/>
      <c r="C125"/>
      <c r="D125"/>
      <c r="H125"/>
      <c r="I125"/>
      <c r="J125"/>
      <c r="K125"/>
      <c r="L125"/>
      <c r="M125"/>
      <c r="N125"/>
      <c r="O125"/>
    </row>
    <row r="126" spans="1:15" s="1" customFormat="1" x14ac:dyDescent="0.25">
      <c r="A126"/>
      <c r="C126"/>
      <c r="D126"/>
      <c r="H126"/>
      <c r="I126"/>
      <c r="J126"/>
      <c r="K126"/>
      <c r="L126"/>
      <c r="M126"/>
      <c r="N126"/>
      <c r="O126"/>
    </row>
    <row r="127" spans="1:15" s="1" customFormat="1" x14ac:dyDescent="0.25">
      <c r="A127"/>
      <c r="C127"/>
      <c r="D127"/>
      <c r="H127"/>
      <c r="I127"/>
      <c r="J127"/>
      <c r="K127"/>
      <c r="L127"/>
      <c r="M127"/>
      <c r="N127"/>
      <c r="O127"/>
    </row>
    <row r="128" spans="1:15" s="1" customFormat="1" x14ac:dyDescent="0.25">
      <c r="A128"/>
      <c r="C128"/>
      <c r="D128"/>
      <c r="H128"/>
      <c r="I128"/>
      <c r="J128"/>
      <c r="K128"/>
      <c r="L128"/>
      <c r="M128"/>
      <c r="N128"/>
      <c r="O128"/>
    </row>
    <row r="129" spans="1:15" s="1" customFormat="1" x14ac:dyDescent="0.25">
      <c r="A129"/>
      <c r="C129"/>
      <c r="D129"/>
      <c r="H129"/>
      <c r="I129"/>
      <c r="J129"/>
      <c r="K129"/>
      <c r="L129"/>
      <c r="M129"/>
      <c r="N129"/>
      <c r="O129"/>
    </row>
    <row r="130" spans="1:15" s="1" customFormat="1" x14ac:dyDescent="0.25">
      <c r="A130"/>
      <c r="C130"/>
      <c r="D130"/>
      <c r="H130"/>
      <c r="I130"/>
      <c r="J130"/>
      <c r="K130"/>
      <c r="L130"/>
      <c r="M130"/>
      <c r="N130"/>
      <c r="O130"/>
    </row>
    <row r="131" spans="1:15" s="1" customFormat="1" x14ac:dyDescent="0.25">
      <c r="A131"/>
      <c r="C131"/>
      <c r="D131"/>
      <c r="H131"/>
      <c r="I131"/>
      <c r="J131"/>
      <c r="K131"/>
      <c r="L131"/>
      <c r="M131"/>
      <c r="N131"/>
      <c r="O131"/>
    </row>
    <row r="132" spans="1:15" s="1" customFormat="1" x14ac:dyDescent="0.25">
      <c r="A132"/>
      <c r="C132"/>
      <c r="D132"/>
      <c r="H132"/>
      <c r="I132"/>
      <c r="J132"/>
      <c r="K132"/>
      <c r="L132"/>
      <c r="M132"/>
      <c r="N132"/>
      <c r="O132"/>
    </row>
    <row r="133" spans="1:15" s="1" customFormat="1" x14ac:dyDescent="0.25">
      <c r="A133"/>
      <c r="C133"/>
      <c r="D133"/>
      <c r="H133"/>
      <c r="I133"/>
      <c r="J133"/>
      <c r="K133"/>
      <c r="L133"/>
      <c r="M133"/>
      <c r="N133"/>
      <c r="O133"/>
    </row>
    <row r="134" spans="1:15" s="1" customFormat="1" x14ac:dyDescent="0.25">
      <c r="A134"/>
      <c r="C134"/>
      <c r="D134"/>
      <c r="H134"/>
      <c r="I134"/>
      <c r="J134"/>
      <c r="K134"/>
      <c r="L134"/>
      <c r="M134"/>
      <c r="N134"/>
      <c r="O134"/>
    </row>
    <row r="135" spans="1:15" s="1" customFormat="1" x14ac:dyDescent="0.25">
      <c r="A135"/>
      <c r="C135"/>
      <c r="D135"/>
      <c r="H135"/>
      <c r="I135"/>
      <c r="J135"/>
      <c r="K135"/>
      <c r="L135"/>
      <c r="M135"/>
      <c r="N135"/>
      <c r="O135"/>
    </row>
    <row r="136" spans="1:15" s="1" customFormat="1" x14ac:dyDescent="0.25">
      <c r="A136"/>
      <c r="C136"/>
      <c r="D136"/>
      <c r="H136"/>
      <c r="I136"/>
      <c r="J136"/>
      <c r="K136"/>
      <c r="L136"/>
      <c r="M136"/>
      <c r="N136"/>
      <c r="O136"/>
    </row>
    <row r="137" spans="1:15" s="1" customFormat="1" x14ac:dyDescent="0.25">
      <c r="A137"/>
      <c r="C137"/>
      <c r="D137"/>
      <c r="H137"/>
      <c r="I137"/>
      <c r="J137"/>
      <c r="K137"/>
      <c r="L137"/>
      <c r="M137"/>
      <c r="N137"/>
      <c r="O137"/>
    </row>
    <row r="138" spans="1:15" s="1" customFormat="1" x14ac:dyDescent="0.25">
      <c r="A138"/>
      <c r="C138"/>
      <c r="D138"/>
      <c r="H138"/>
      <c r="I138"/>
      <c r="J138"/>
      <c r="K138"/>
      <c r="L138"/>
      <c r="M138"/>
      <c r="N138"/>
      <c r="O138"/>
    </row>
    <row r="139" spans="1:15" s="1" customFormat="1" x14ac:dyDescent="0.25">
      <c r="A139"/>
      <c r="C139"/>
      <c r="D139"/>
      <c r="H139"/>
      <c r="I139"/>
      <c r="J139"/>
      <c r="K139"/>
      <c r="L139"/>
      <c r="M139"/>
      <c r="N139"/>
      <c r="O139"/>
    </row>
    <row r="140" spans="1:15" s="1" customFormat="1" x14ac:dyDescent="0.25">
      <c r="A140"/>
      <c r="C140"/>
      <c r="D140"/>
      <c r="H140"/>
      <c r="I140"/>
      <c r="J140"/>
      <c r="K140"/>
      <c r="L140"/>
      <c r="M140"/>
      <c r="N140"/>
      <c r="O140"/>
    </row>
    <row r="141" spans="1:15" s="1" customFormat="1" x14ac:dyDescent="0.25">
      <c r="A141"/>
      <c r="C141"/>
      <c r="D141"/>
      <c r="H141"/>
      <c r="I141"/>
      <c r="J141"/>
      <c r="K141"/>
      <c r="L141"/>
      <c r="M141"/>
      <c r="N141"/>
      <c r="O141"/>
    </row>
    <row r="142" spans="1:15" s="1" customFormat="1" x14ac:dyDescent="0.25">
      <c r="A142"/>
      <c r="C142"/>
      <c r="D142"/>
      <c r="H142"/>
      <c r="I142"/>
      <c r="J142"/>
      <c r="K142"/>
      <c r="L142"/>
      <c r="M142"/>
      <c r="N142"/>
      <c r="O142"/>
    </row>
    <row r="143" spans="1:15" s="1" customFormat="1" x14ac:dyDescent="0.25">
      <c r="A143"/>
      <c r="C143"/>
      <c r="D143"/>
      <c r="H143"/>
      <c r="I143"/>
      <c r="J143"/>
      <c r="K143"/>
      <c r="L143"/>
      <c r="M143"/>
      <c r="N143"/>
      <c r="O143"/>
    </row>
    <row r="144" spans="1:15" s="1" customFormat="1" x14ac:dyDescent="0.25">
      <c r="A144"/>
      <c r="C144"/>
      <c r="D144"/>
      <c r="H144"/>
      <c r="I144"/>
      <c r="J144"/>
      <c r="K144"/>
      <c r="L144"/>
      <c r="M144"/>
      <c r="N144"/>
      <c r="O144"/>
    </row>
    <row r="145" spans="1:15" s="1" customFormat="1" x14ac:dyDescent="0.25">
      <c r="A145"/>
      <c r="C145"/>
      <c r="D145"/>
      <c r="H145"/>
      <c r="I145"/>
      <c r="J145"/>
      <c r="K145"/>
      <c r="L145"/>
      <c r="M145"/>
      <c r="N145"/>
      <c r="O145"/>
    </row>
    <row r="146" spans="1:15" s="1" customFormat="1" x14ac:dyDescent="0.25">
      <c r="A146"/>
      <c r="C146"/>
      <c r="D146"/>
      <c r="H146"/>
      <c r="I146"/>
      <c r="J146"/>
      <c r="K146"/>
      <c r="L146"/>
      <c r="M146"/>
      <c r="N146"/>
      <c r="O146"/>
    </row>
    <row r="147" spans="1:15" s="1" customFormat="1" x14ac:dyDescent="0.25">
      <c r="A147"/>
      <c r="C147"/>
      <c r="D147"/>
      <c r="H147"/>
      <c r="I147"/>
      <c r="J147"/>
      <c r="K147"/>
      <c r="L147"/>
      <c r="M147"/>
      <c r="N147"/>
      <c r="O147"/>
    </row>
    <row r="148" spans="1:15" s="1" customFormat="1" x14ac:dyDescent="0.25">
      <c r="A148"/>
      <c r="C148"/>
      <c r="D148"/>
      <c r="H148"/>
      <c r="I148"/>
      <c r="J148"/>
      <c r="K148"/>
      <c r="L148"/>
      <c r="M148"/>
      <c r="N148"/>
      <c r="O148"/>
    </row>
    <row r="149" spans="1:15" s="1" customFormat="1" x14ac:dyDescent="0.25">
      <c r="A149"/>
      <c r="C149"/>
      <c r="D149"/>
      <c r="H149"/>
      <c r="I149"/>
      <c r="J149"/>
      <c r="K149"/>
      <c r="L149"/>
      <c r="M149"/>
      <c r="N149"/>
      <c r="O149"/>
    </row>
    <row r="150" spans="1:15" s="1" customFormat="1" x14ac:dyDescent="0.25">
      <c r="A150"/>
      <c r="C150"/>
      <c r="D150"/>
      <c r="H150"/>
      <c r="I150"/>
      <c r="J150"/>
      <c r="K150"/>
      <c r="L150"/>
      <c r="M150"/>
      <c r="N150"/>
      <c r="O150"/>
    </row>
    <row r="151" spans="1:15" s="1" customFormat="1" x14ac:dyDescent="0.25">
      <c r="A151"/>
      <c r="C151"/>
      <c r="D151"/>
      <c r="H151"/>
      <c r="I151"/>
      <c r="J151"/>
      <c r="K151"/>
      <c r="L151"/>
      <c r="M151"/>
      <c r="N151"/>
      <c r="O151"/>
    </row>
    <row r="152" spans="1:15" s="1" customFormat="1" x14ac:dyDescent="0.25">
      <c r="A152"/>
      <c r="C152"/>
      <c r="D152"/>
      <c r="H152"/>
      <c r="I152"/>
      <c r="J152"/>
      <c r="K152"/>
      <c r="L152"/>
      <c r="M152"/>
      <c r="N152"/>
      <c r="O152"/>
    </row>
    <row r="153" spans="1:15" s="1" customFormat="1" x14ac:dyDescent="0.25">
      <c r="A153"/>
      <c r="C153"/>
      <c r="D153"/>
      <c r="H153"/>
      <c r="I153"/>
      <c r="J153"/>
      <c r="K153"/>
      <c r="L153"/>
      <c r="M153"/>
      <c r="N153"/>
      <c r="O153"/>
    </row>
    <row r="154" spans="1:15" s="1" customFormat="1" x14ac:dyDescent="0.25">
      <c r="A154"/>
      <c r="C154"/>
      <c r="D154"/>
      <c r="H154"/>
      <c r="I154"/>
      <c r="J154"/>
      <c r="K154"/>
      <c r="L154"/>
      <c r="M154"/>
      <c r="N154"/>
      <c r="O154"/>
    </row>
    <row r="155" spans="1:15" s="1" customFormat="1" x14ac:dyDescent="0.25">
      <c r="A155"/>
      <c r="C155"/>
      <c r="D155"/>
      <c r="H155"/>
      <c r="I155"/>
      <c r="J155"/>
      <c r="K155"/>
      <c r="L155"/>
      <c r="M155"/>
      <c r="N155"/>
      <c r="O155"/>
    </row>
    <row r="156" spans="1:15" s="1" customFormat="1" x14ac:dyDescent="0.25">
      <c r="A156"/>
      <c r="C156"/>
      <c r="D156"/>
      <c r="H156"/>
      <c r="I156"/>
      <c r="J156"/>
      <c r="K156"/>
      <c r="L156"/>
      <c r="M156"/>
      <c r="N156"/>
      <c r="O156"/>
    </row>
    <row r="157" spans="1:15" s="1" customFormat="1" x14ac:dyDescent="0.25">
      <c r="A157"/>
      <c r="C157"/>
      <c r="D157"/>
      <c r="H157"/>
      <c r="I157"/>
      <c r="J157"/>
      <c r="K157"/>
      <c r="L157"/>
      <c r="M157"/>
      <c r="N157"/>
      <c r="O157"/>
    </row>
    <row r="158" spans="1:15" s="1" customFormat="1" x14ac:dyDescent="0.25">
      <c r="A158"/>
      <c r="C158"/>
      <c r="D158"/>
      <c r="H158"/>
      <c r="I158"/>
      <c r="J158"/>
      <c r="K158"/>
      <c r="L158"/>
      <c r="M158"/>
      <c r="N158"/>
      <c r="O158"/>
    </row>
    <row r="159" spans="1:15" s="1" customFormat="1" x14ac:dyDescent="0.25">
      <c r="A159"/>
      <c r="C159"/>
      <c r="D159"/>
      <c r="H159"/>
      <c r="I159"/>
      <c r="J159"/>
      <c r="K159"/>
      <c r="L159"/>
      <c r="M159"/>
      <c r="N159"/>
      <c r="O159"/>
    </row>
    <row r="160" spans="1:15" s="1" customFormat="1" x14ac:dyDescent="0.25">
      <c r="A160"/>
      <c r="C160"/>
      <c r="D160"/>
      <c r="H160"/>
      <c r="I160"/>
      <c r="J160"/>
      <c r="K160"/>
      <c r="L160"/>
      <c r="M160"/>
      <c r="N160"/>
      <c r="O160"/>
    </row>
    <row r="161" spans="1:15" s="1" customFormat="1" x14ac:dyDescent="0.25">
      <c r="A161"/>
      <c r="C161"/>
      <c r="D161"/>
      <c r="H161"/>
      <c r="I161"/>
      <c r="J161"/>
      <c r="K161"/>
      <c r="L161"/>
      <c r="M161"/>
      <c r="N161"/>
      <c r="O161"/>
    </row>
    <row r="162" spans="1:15" s="1" customFormat="1" x14ac:dyDescent="0.25">
      <c r="A162"/>
      <c r="C162"/>
      <c r="D162"/>
      <c r="H162"/>
      <c r="I162"/>
      <c r="J162"/>
      <c r="K162"/>
      <c r="L162"/>
      <c r="M162"/>
      <c r="N162"/>
      <c r="O162"/>
    </row>
    <row r="163" spans="1:15" s="1" customFormat="1" x14ac:dyDescent="0.25">
      <c r="A163"/>
      <c r="C163"/>
      <c r="D163"/>
      <c r="H163"/>
      <c r="I163"/>
      <c r="J163"/>
      <c r="K163"/>
      <c r="L163"/>
      <c r="M163"/>
      <c r="N163"/>
      <c r="O163"/>
    </row>
    <row r="164" spans="1:15" s="1" customFormat="1" x14ac:dyDescent="0.25">
      <c r="A164"/>
      <c r="C164"/>
      <c r="D164"/>
      <c r="H164"/>
      <c r="I164"/>
      <c r="J164"/>
      <c r="K164"/>
      <c r="L164"/>
      <c r="M164"/>
      <c r="N164"/>
      <c r="O164"/>
    </row>
    <row r="165" spans="1:15" s="1" customFormat="1" x14ac:dyDescent="0.25">
      <c r="A165"/>
      <c r="C165"/>
      <c r="D165"/>
      <c r="H165"/>
      <c r="I165"/>
      <c r="J165"/>
      <c r="K165"/>
      <c r="L165"/>
      <c r="M165"/>
      <c r="N165"/>
      <c r="O165"/>
    </row>
    <row r="166" spans="1:15" s="1" customFormat="1" x14ac:dyDescent="0.25">
      <c r="A166"/>
      <c r="C166"/>
      <c r="D166"/>
      <c r="H166"/>
      <c r="I166"/>
      <c r="J166"/>
      <c r="K166"/>
      <c r="L166"/>
      <c r="M166"/>
      <c r="N166"/>
      <c r="O166"/>
    </row>
    <row r="167" spans="1:15" s="1" customFormat="1" x14ac:dyDescent="0.25">
      <c r="A167"/>
      <c r="C167"/>
      <c r="D167"/>
      <c r="H167"/>
      <c r="I167"/>
      <c r="J167"/>
      <c r="K167"/>
      <c r="L167"/>
      <c r="M167"/>
      <c r="N167"/>
      <c r="O167"/>
    </row>
    <row r="168" spans="1:15" s="1" customFormat="1" x14ac:dyDescent="0.25">
      <c r="A168"/>
      <c r="C168"/>
      <c r="D168"/>
      <c r="H168"/>
      <c r="I168"/>
      <c r="J168"/>
      <c r="K168"/>
      <c r="L168"/>
      <c r="M168"/>
      <c r="N168"/>
      <c r="O168"/>
    </row>
    <row r="169" spans="1:15" s="1" customFormat="1" x14ac:dyDescent="0.25">
      <c r="A169"/>
      <c r="C169"/>
      <c r="D169"/>
      <c r="H169"/>
      <c r="I169"/>
      <c r="J169"/>
      <c r="K169"/>
      <c r="L169"/>
      <c r="M169"/>
      <c r="N169"/>
      <c r="O169"/>
    </row>
    <row r="170" spans="1:15" s="1" customFormat="1" x14ac:dyDescent="0.25">
      <c r="A170"/>
      <c r="C170"/>
      <c r="D170"/>
      <c r="H170"/>
      <c r="I170"/>
      <c r="J170"/>
      <c r="K170"/>
      <c r="L170"/>
      <c r="M170"/>
      <c r="N170"/>
      <c r="O170"/>
    </row>
    <row r="171" spans="1:15" s="1" customFormat="1" x14ac:dyDescent="0.25">
      <c r="A171"/>
      <c r="C171"/>
      <c r="D171"/>
      <c r="H171"/>
      <c r="I171"/>
      <c r="J171"/>
      <c r="K171"/>
      <c r="L171"/>
      <c r="M171"/>
      <c r="N171"/>
      <c r="O171"/>
    </row>
    <row r="172" spans="1:15" s="1" customFormat="1" x14ac:dyDescent="0.25">
      <c r="A172"/>
      <c r="C172"/>
      <c r="D172"/>
      <c r="H172"/>
      <c r="I172"/>
      <c r="J172"/>
      <c r="K172"/>
      <c r="L172"/>
      <c r="M172"/>
      <c r="N172"/>
      <c r="O172"/>
    </row>
    <row r="173" spans="1:15" s="1" customFormat="1" x14ac:dyDescent="0.25">
      <c r="A173"/>
      <c r="C173"/>
      <c r="D173"/>
      <c r="H173"/>
      <c r="I173"/>
      <c r="J173"/>
      <c r="K173"/>
      <c r="L173"/>
      <c r="M173"/>
      <c r="N173"/>
      <c r="O173"/>
    </row>
    <row r="174" spans="1:15" s="1" customFormat="1" x14ac:dyDescent="0.25">
      <c r="A174"/>
      <c r="C174"/>
      <c r="D174"/>
      <c r="H174"/>
      <c r="I174"/>
      <c r="J174"/>
      <c r="K174"/>
      <c r="L174"/>
      <c r="M174"/>
      <c r="N174"/>
      <c r="O174"/>
    </row>
    <row r="175" spans="1:15" s="1" customFormat="1" x14ac:dyDescent="0.25">
      <c r="A175"/>
      <c r="C175"/>
      <c r="D175"/>
      <c r="H175"/>
      <c r="I175"/>
      <c r="J175"/>
      <c r="K175"/>
      <c r="L175"/>
      <c r="M175"/>
      <c r="N175"/>
      <c r="O175"/>
    </row>
    <row r="176" spans="1:15" s="1" customFormat="1" x14ac:dyDescent="0.25">
      <c r="A176"/>
      <c r="C176"/>
      <c r="D176"/>
      <c r="H176"/>
      <c r="I176"/>
      <c r="J176"/>
      <c r="K176"/>
      <c r="L176"/>
      <c r="M176"/>
      <c r="N176"/>
      <c r="O176"/>
    </row>
    <row r="177" spans="1:15" s="1" customFormat="1" x14ac:dyDescent="0.25">
      <c r="A177"/>
      <c r="C177"/>
      <c r="D177"/>
      <c r="H177"/>
      <c r="I177"/>
      <c r="J177"/>
      <c r="K177"/>
      <c r="L177"/>
      <c r="M177"/>
      <c r="N177"/>
      <c r="O177"/>
    </row>
    <row r="178" spans="1:15" s="1" customFormat="1" x14ac:dyDescent="0.25">
      <c r="A178"/>
      <c r="C178"/>
      <c r="D178"/>
      <c r="H178"/>
      <c r="I178"/>
      <c r="J178"/>
      <c r="K178"/>
      <c r="L178"/>
      <c r="M178"/>
      <c r="N178"/>
      <c r="O178"/>
    </row>
    <row r="179" spans="1:15" s="1" customFormat="1" x14ac:dyDescent="0.25">
      <c r="A179"/>
      <c r="C179"/>
      <c r="D179"/>
      <c r="H179"/>
      <c r="I179"/>
      <c r="J179"/>
      <c r="K179"/>
      <c r="L179"/>
      <c r="M179"/>
      <c r="N179"/>
      <c r="O179"/>
    </row>
    <row r="180" spans="1:15" s="1" customFormat="1" x14ac:dyDescent="0.25">
      <c r="A180"/>
      <c r="C180"/>
      <c r="D180"/>
      <c r="H180"/>
      <c r="I180"/>
      <c r="J180"/>
      <c r="K180"/>
      <c r="L180"/>
      <c r="M180"/>
      <c r="N180"/>
      <c r="O180"/>
    </row>
    <row r="181" spans="1:15" s="1" customFormat="1" x14ac:dyDescent="0.25">
      <c r="A181"/>
      <c r="C181"/>
      <c r="D181"/>
      <c r="H181"/>
      <c r="I181"/>
      <c r="J181"/>
      <c r="K181"/>
      <c r="L181"/>
      <c r="M181"/>
      <c r="N181"/>
      <c r="O181"/>
    </row>
    <row r="182" spans="1:15" s="1" customFormat="1" x14ac:dyDescent="0.25">
      <c r="A182"/>
      <c r="C182"/>
      <c r="D182"/>
      <c r="H182"/>
      <c r="I182"/>
      <c r="J182"/>
      <c r="K182"/>
      <c r="L182"/>
      <c r="M182"/>
      <c r="N182"/>
      <c r="O182"/>
    </row>
    <row r="183" spans="1:15" s="1" customFormat="1" x14ac:dyDescent="0.25">
      <c r="A183"/>
      <c r="C183"/>
      <c r="D183"/>
      <c r="H183"/>
      <c r="I183"/>
      <c r="J183"/>
      <c r="K183"/>
      <c r="L183"/>
      <c r="M183"/>
      <c r="N183"/>
      <c r="O183"/>
    </row>
    <row r="184" spans="1:15" s="1" customFormat="1" x14ac:dyDescent="0.25">
      <c r="A184"/>
      <c r="C184"/>
      <c r="D184"/>
      <c r="H184"/>
      <c r="I184"/>
      <c r="J184"/>
      <c r="K184"/>
      <c r="L184"/>
      <c r="M184"/>
      <c r="N184"/>
      <c r="O184"/>
    </row>
    <row r="185" spans="1:15" s="1" customFormat="1" x14ac:dyDescent="0.25">
      <c r="A185"/>
      <c r="C185"/>
      <c r="D185"/>
      <c r="H185"/>
      <c r="I185"/>
      <c r="J185"/>
      <c r="K185"/>
      <c r="L185"/>
      <c r="M185"/>
      <c r="N185"/>
      <c r="O185"/>
    </row>
    <row r="186" spans="1:15" s="1" customFormat="1" x14ac:dyDescent="0.25">
      <c r="A186"/>
      <c r="C186"/>
      <c r="D186"/>
      <c r="H186"/>
      <c r="I186"/>
      <c r="J186"/>
      <c r="K186"/>
      <c r="L186"/>
      <c r="M186"/>
      <c r="N186"/>
      <c r="O186"/>
    </row>
    <row r="187" spans="1:15" s="1" customFormat="1" x14ac:dyDescent="0.25">
      <c r="A187"/>
      <c r="C187"/>
      <c r="D187"/>
      <c r="H187"/>
      <c r="I187"/>
      <c r="J187"/>
      <c r="K187"/>
      <c r="L187"/>
      <c r="M187"/>
      <c r="N187"/>
      <c r="O187"/>
    </row>
    <row r="188" spans="1:15" s="1" customFormat="1" x14ac:dyDescent="0.25">
      <c r="A188"/>
      <c r="C188"/>
      <c r="D188"/>
      <c r="H188"/>
      <c r="I188"/>
      <c r="J188"/>
      <c r="K188"/>
      <c r="L188"/>
      <c r="M188"/>
      <c r="N188"/>
      <c r="O188"/>
    </row>
    <row r="189" spans="1:15" s="1" customFormat="1" x14ac:dyDescent="0.25">
      <c r="A189"/>
      <c r="C189"/>
      <c r="D189"/>
      <c r="H189"/>
      <c r="I189"/>
      <c r="J189"/>
      <c r="K189"/>
      <c r="L189"/>
      <c r="M189"/>
      <c r="N189"/>
      <c r="O189"/>
    </row>
    <row r="190" spans="1:15" s="1" customFormat="1" x14ac:dyDescent="0.25">
      <c r="A190"/>
      <c r="C190"/>
      <c r="D190"/>
      <c r="H190"/>
      <c r="I190"/>
      <c r="J190"/>
      <c r="K190"/>
      <c r="L190"/>
      <c r="M190"/>
      <c r="N190"/>
      <c r="O190"/>
    </row>
    <row r="191" spans="1:15" s="1" customFormat="1" x14ac:dyDescent="0.25">
      <c r="A191"/>
      <c r="C191"/>
      <c r="D191"/>
      <c r="H191"/>
      <c r="I191"/>
      <c r="J191"/>
      <c r="K191"/>
      <c r="L191"/>
      <c r="M191"/>
      <c r="N191"/>
      <c r="O191"/>
    </row>
    <row r="192" spans="1:15" s="1" customFormat="1" x14ac:dyDescent="0.25">
      <c r="A192"/>
      <c r="C192"/>
      <c r="D192"/>
      <c r="H192"/>
      <c r="I192"/>
      <c r="J192"/>
      <c r="K192"/>
      <c r="L192"/>
      <c r="M192"/>
      <c r="N192"/>
      <c r="O192"/>
    </row>
    <row r="193" spans="1:15" s="1" customFormat="1" x14ac:dyDescent="0.25">
      <c r="A193"/>
      <c r="C193"/>
      <c r="D193"/>
      <c r="H193"/>
      <c r="I193"/>
      <c r="J193"/>
      <c r="K193"/>
      <c r="L193"/>
      <c r="M193"/>
      <c r="N193"/>
      <c r="O193"/>
    </row>
    <row r="194" spans="1:15" s="1" customFormat="1" x14ac:dyDescent="0.25">
      <c r="A194"/>
      <c r="C194"/>
      <c r="D194"/>
      <c r="H194"/>
      <c r="I194"/>
      <c r="J194"/>
      <c r="K194"/>
      <c r="L194"/>
      <c r="M194"/>
      <c r="N194"/>
      <c r="O194"/>
    </row>
    <row r="195" spans="1:15" s="1" customFormat="1" x14ac:dyDescent="0.25">
      <c r="A195"/>
      <c r="C195"/>
      <c r="D195"/>
      <c r="H195"/>
      <c r="I195"/>
      <c r="J195"/>
      <c r="K195"/>
      <c r="L195"/>
      <c r="M195"/>
      <c r="N195"/>
      <c r="O195"/>
    </row>
    <row r="196" spans="1:15" s="1" customFormat="1" x14ac:dyDescent="0.25">
      <c r="A196"/>
      <c r="C196"/>
      <c r="D196"/>
      <c r="H196"/>
      <c r="I196"/>
      <c r="J196"/>
      <c r="K196"/>
      <c r="L196"/>
      <c r="M196"/>
      <c r="N196"/>
      <c r="O196"/>
    </row>
    <row r="197" spans="1:15" s="1" customFormat="1" x14ac:dyDescent="0.25">
      <c r="A197"/>
      <c r="C197"/>
      <c r="D197"/>
      <c r="H197"/>
      <c r="I197"/>
      <c r="J197"/>
      <c r="K197"/>
      <c r="L197"/>
      <c r="M197"/>
      <c r="N197"/>
      <c r="O197"/>
    </row>
    <row r="198" spans="1:15" s="1" customFormat="1" x14ac:dyDescent="0.25">
      <c r="A198"/>
      <c r="C198"/>
      <c r="D198"/>
      <c r="H198"/>
      <c r="I198"/>
      <c r="J198"/>
      <c r="K198"/>
      <c r="L198"/>
      <c r="M198"/>
      <c r="N198"/>
      <c r="O198"/>
    </row>
    <row r="199" spans="1:15" s="1" customFormat="1" x14ac:dyDescent="0.25">
      <c r="A199"/>
      <c r="C199"/>
      <c r="D199"/>
      <c r="H199"/>
      <c r="I199"/>
      <c r="J199"/>
      <c r="K199"/>
      <c r="L199"/>
      <c r="M199"/>
      <c r="N199"/>
      <c r="O199"/>
    </row>
    <row r="200" spans="1:15" s="1" customFormat="1" x14ac:dyDescent="0.25">
      <c r="A200"/>
      <c r="C200"/>
      <c r="D200"/>
      <c r="H200"/>
      <c r="I200"/>
      <c r="J200"/>
      <c r="K200"/>
      <c r="L200"/>
      <c r="M200"/>
      <c r="N200"/>
      <c r="O200"/>
    </row>
    <row r="201" spans="1:15" s="1" customFormat="1" x14ac:dyDescent="0.25">
      <c r="A201"/>
      <c r="C201"/>
      <c r="D201"/>
      <c r="H201"/>
      <c r="I201"/>
      <c r="J201"/>
      <c r="K201"/>
      <c r="L201"/>
      <c r="M201"/>
      <c r="N201"/>
      <c r="O201"/>
    </row>
    <row r="202" spans="1:15" s="1" customFormat="1" x14ac:dyDescent="0.25">
      <c r="A202"/>
      <c r="C202"/>
      <c r="D202"/>
      <c r="H202"/>
      <c r="I202"/>
      <c r="J202"/>
      <c r="K202"/>
      <c r="L202"/>
      <c r="M202"/>
      <c r="N202"/>
      <c r="O202"/>
    </row>
    <row r="203" spans="1:15" s="1" customFormat="1" x14ac:dyDescent="0.25">
      <c r="A203"/>
      <c r="C203"/>
      <c r="D203"/>
      <c r="H203"/>
      <c r="I203"/>
      <c r="J203"/>
      <c r="K203"/>
      <c r="L203"/>
      <c r="M203"/>
      <c r="N203"/>
      <c r="O203"/>
    </row>
    <row r="204" spans="1:15" s="1" customFormat="1" x14ac:dyDescent="0.25">
      <c r="A204"/>
      <c r="C204"/>
      <c r="D204"/>
      <c r="H204"/>
      <c r="I204"/>
      <c r="J204"/>
      <c r="K204"/>
      <c r="L204"/>
      <c r="M204"/>
      <c r="N204"/>
      <c r="O204"/>
    </row>
    <row r="205" spans="1:15" s="1" customFormat="1" x14ac:dyDescent="0.25">
      <c r="A205"/>
      <c r="C205"/>
      <c r="D205"/>
      <c r="H205"/>
      <c r="I205"/>
      <c r="J205"/>
      <c r="K205"/>
      <c r="L205"/>
      <c r="M205"/>
      <c r="N205"/>
      <c r="O205"/>
    </row>
    <row r="206" spans="1:15" s="1" customFormat="1" x14ac:dyDescent="0.25">
      <c r="A206"/>
      <c r="C206"/>
      <c r="D206"/>
      <c r="H206"/>
      <c r="I206"/>
      <c r="J206"/>
      <c r="K206"/>
      <c r="L206"/>
      <c r="M206"/>
      <c r="N206"/>
      <c r="O206"/>
    </row>
    <row r="207" spans="1:15" s="1" customFormat="1" x14ac:dyDescent="0.25">
      <c r="A207"/>
      <c r="C207"/>
      <c r="D207"/>
      <c r="H207"/>
      <c r="I207"/>
      <c r="J207"/>
      <c r="K207"/>
      <c r="L207"/>
      <c r="M207"/>
      <c r="N207"/>
      <c r="O207"/>
    </row>
    <row r="208" spans="1:15" s="1" customFormat="1" x14ac:dyDescent="0.25">
      <c r="A208"/>
      <c r="C208"/>
      <c r="D208"/>
      <c r="H208"/>
      <c r="I208"/>
      <c r="J208"/>
      <c r="K208"/>
      <c r="L208"/>
      <c r="M208"/>
      <c r="N208"/>
      <c r="O208"/>
    </row>
    <row r="209" spans="1:15" s="1" customFormat="1" x14ac:dyDescent="0.25">
      <c r="A209"/>
      <c r="C209"/>
      <c r="D209"/>
      <c r="H209"/>
      <c r="I209"/>
      <c r="J209"/>
      <c r="K209"/>
      <c r="L209"/>
      <c r="M209"/>
      <c r="N209"/>
      <c r="O209"/>
    </row>
    <row r="210" spans="1:15" s="1" customFormat="1" x14ac:dyDescent="0.25">
      <c r="A210"/>
      <c r="C210"/>
      <c r="D210"/>
      <c r="H210"/>
      <c r="I210"/>
      <c r="J210"/>
      <c r="K210"/>
      <c r="L210"/>
      <c r="M210"/>
      <c r="N210"/>
      <c r="O210"/>
    </row>
    <row r="211" spans="1:15" s="1" customFormat="1" x14ac:dyDescent="0.25">
      <c r="A211"/>
      <c r="C211"/>
      <c r="D211"/>
      <c r="H211"/>
      <c r="I211"/>
      <c r="J211"/>
      <c r="K211"/>
      <c r="L211"/>
      <c r="M211"/>
      <c r="N211"/>
      <c r="O211"/>
    </row>
    <row r="212" spans="1:15" s="1" customFormat="1" x14ac:dyDescent="0.25">
      <c r="A212"/>
      <c r="C212"/>
      <c r="D212"/>
      <c r="H212"/>
      <c r="I212"/>
      <c r="J212"/>
      <c r="K212"/>
      <c r="L212"/>
      <c r="M212"/>
      <c r="N212"/>
      <c r="O212"/>
    </row>
    <row r="213" spans="1:15" s="1" customFormat="1" x14ac:dyDescent="0.25">
      <c r="A213"/>
      <c r="C213"/>
      <c r="D213"/>
      <c r="H213"/>
      <c r="I213"/>
      <c r="J213"/>
      <c r="K213"/>
      <c r="L213"/>
      <c r="M213"/>
      <c r="N213"/>
      <c r="O213"/>
    </row>
    <row r="214" spans="1:15" s="1" customFormat="1" x14ac:dyDescent="0.25">
      <c r="A214"/>
      <c r="C214"/>
      <c r="D214"/>
      <c r="H214"/>
      <c r="I214"/>
      <c r="J214"/>
      <c r="K214"/>
      <c r="L214"/>
      <c r="M214"/>
      <c r="N214"/>
      <c r="O214"/>
    </row>
    <row r="215" spans="1:15" s="1" customFormat="1" x14ac:dyDescent="0.25">
      <c r="A215"/>
      <c r="C215"/>
      <c r="D215"/>
      <c r="H215"/>
      <c r="I215"/>
      <c r="J215"/>
      <c r="K215"/>
      <c r="L215"/>
      <c r="M215"/>
      <c r="N215"/>
      <c r="O215"/>
    </row>
    <row r="216" spans="1:15" s="1" customFormat="1" x14ac:dyDescent="0.25">
      <c r="A216"/>
      <c r="C216"/>
      <c r="D216"/>
      <c r="H216"/>
      <c r="I216"/>
      <c r="J216"/>
      <c r="K216"/>
      <c r="L216"/>
      <c r="M216"/>
      <c r="N216"/>
      <c r="O216"/>
    </row>
    <row r="217" spans="1:15" s="1" customFormat="1" x14ac:dyDescent="0.25">
      <c r="A217"/>
      <c r="C217"/>
      <c r="D217"/>
      <c r="H217"/>
      <c r="I217"/>
      <c r="J217"/>
      <c r="K217"/>
      <c r="L217"/>
      <c r="M217"/>
      <c r="N217"/>
      <c r="O217"/>
    </row>
    <row r="218" spans="1:15" s="1" customFormat="1" x14ac:dyDescent="0.25">
      <c r="A218"/>
      <c r="C218"/>
      <c r="D218"/>
      <c r="H218"/>
      <c r="I218"/>
      <c r="J218"/>
      <c r="K218"/>
      <c r="L218"/>
      <c r="M218"/>
      <c r="N218"/>
      <c r="O218"/>
    </row>
    <row r="219" spans="1:15" s="1" customFormat="1" x14ac:dyDescent="0.25">
      <c r="A219"/>
      <c r="C219"/>
      <c r="D219"/>
      <c r="H219"/>
      <c r="I219"/>
      <c r="J219"/>
      <c r="K219"/>
      <c r="L219"/>
      <c r="M219"/>
      <c r="N219"/>
      <c r="O219"/>
    </row>
    <row r="220" spans="1:15" s="1" customFormat="1" x14ac:dyDescent="0.25">
      <c r="A220"/>
      <c r="C220"/>
      <c r="D220"/>
      <c r="H220"/>
      <c r="I220"/>
      <c r="J220"/>
      <c r="K220"/>
      <c r="L220"/>
      <c r="M220"/>
      <c r="N220"/>
      <c r="O220"/>
    </row>
    <row r="221" spans="1:15" s="1" customFormat="1" x14ac:dyDescent="0.25">
      <c r="A221"/>
      <c r="C221"/>
      <c r="D221"/>
      <c r="H221"/>
      <c r="I221"/>
      <c r="J221"/>
      <c r="K221"/>
      <c r="L221"/>
      <c r="M221"/>
      <c r="N221"/>
      <c r="O221"/>
    </row>
    <row r="222" spans="1:15" s="1" customFormat="1" x14ac:dyDescent="0.25">
      <c r="A222"/>
      <c r="C222"/>
      <c r="D222"/>
      <c r="H222"/>
      <c r="I222"/>
      <c r="J222"/>
      <c r="K222"/>
      <c r="L222"/>
      <c r="M222"/>
      <c r="N222"/>
      <c r="O222"/>
    </row>
    <row r="223" spans="1:15" s="1" customFormat="1" x14ac:dyDescent="0.25">
      <c r="A223"/>
      <c r="C223"/>
      <c r="D223"/>
      <c r="H223"/>
      <c r="I223"/>
      <c r="J223"/>
      <c r="K223"/>
      <c r="L223"/>
      <c r="M223"/>
      <c r="N223"/>
      <c r="O223"/>
    </row>
    <row r="224" spans="1:15" s="1" customFormat="1" x14ac:dyDescent="0.25">
      <c r="A224"/>
      <c r="C224"/>
      <c r="D224"/>
      <c r="H224"/>
      <c r="I224"/>
      <c r="J224"/>
      <c r="K224"/>
      <c r="L224"/>
      <c r="M224"/>
      <c r="N224"/>
      <c r="O224"/>
    </row>
    <row r="225" spans="1:15" s="1" customFormat="1" x14ac:dyDescent="0.25">
      <c r="A225"/>
      <c r="C225"/>
      <c r="D225"/>
      <c r="H225"/>
      <c r="I225"/>
      <c r="J225"/>
      <c r="K225"/>
      <c r="L225"/>
      <c r="M225"/>
      <c r="N225"/>
      <c r="O225"/>
    </row>
    <row r="226" spans="1:15" s="1" customFormat="1" x14ac:dyDescent="0.25">
      <c r="A226"/>
      <c r="C226"/>
      <c r="D226"/>
      <c r="H226"/>
      <c r="I226"/>
      <c r="J226"/>
      <c r="K226"/>
      <c r="L226"/>
      <c r="M226"/>
      <c r="N226"/>
      <c r="O226"/>
    </row>
    <row r="227" spans="1:15" s="1" customFormat="1" x14ac:dyDescent="0.25">
      <c r="A227"/>
      <c r="C227"/>
      <c r="D227"/>
      <c r="H227"/>
      <c r="I227"/>
      <c r="J227"/>
      <c r="K227"/>
      <c r="L227"/>
      <c r="M227"/>
      <c r="N227"/>
      <c r="O227"/>
    </row>
    <row r="228" spans="1:15" s="1" customFormat="1" x14ac:dyDescent="0.25">
      <c r="A228"/>
      <c r="C228"/>
      <c r="D228"/>
      <c r="H228"/>
      <c r="I228"/>
      <c r="J228"/>
      <c r="K228"/>
      <c r="L228"/>
      <c r="M228"/>
      <c r="N228"/>
      <c r="O228"/>
    </row>
    <row r="229" spans="1:15" s="1" customFormat="1" x14ac:dyDescent="0.25">
      <c r="A229"/>
      <c r="C229"/>
      <c r="D229"/>
      <c r="H229"/>
      <c r="I229"/>
      <c r="J229"/>
      <c r="K229"/>
      <c r="L229"/>
      <c r="M229"/>
      <c r="N229"/>
      <c r="O229"/>
    </row>
    <row r="230" spans="1:15" s="1" customFormat="1" x14ac:dyDescent="0.25">
      <c r="A230"/>
      <c r="C230"/>
      <c r="D230"/>
      <c r="H230"/>
      <c r="I230"/>
      <c r="J230"/>
      <c r="K230"/>
      <c r="L230"/>
      <c r="M230"/>
      <c r="N230"/>
      <c r="O230"/>
    </row>
    <row r="231" spans="1:15" s="1" customFormat="1" x14ac:dyDescent="0.25">
      <c r="A231"/>
      <c r="C231"/>
      <c r="D231"/>
      <c r="H231"/>
      <c r="I231"/>
      <c r="J231"/>
      <c r="K231"/>
      <c r="L231"/>
      <c r="M231"/>
      <c r="N231"/>
      <c r="O231"/>
    </row>
    <row r="232" spans="1:15" s="1" customFormat="1" x14ac:dyDescent="0.25">
      <c r="A232"/>
      <c r="C232"/>
      <c r="D232"/>
      <c r="H232"/>
      <c r="I232"/>
      <c r="J232"/>
      <c r="K232"/>
      <c r="L232"/>
      <c r="M232"/>
      <c r="N232"/>
      <c r="O232"/>
    </row>
    <row r="233" spans="1:15" s="1" customFormat="1" x14ac:dyDescent="0.25">
      <c r="A233"/>
      <c r="C233"/>
      <c r="D233"/>
      <c r="H233"/>
      <c r="I233"/>
      <c r="J233"/>
      <c r="K233"/>
      <c r="L233"/>
      <c r="M233"/>
      <c r="N233"/>
      <c r="O233"/>
    </row>
    <row r="234" spans="1:15" s="1" customFormat="1" x14ac:dyDescent="0.25">
      <c r="A234"/>
      <c r="C234"/>
      <c r="D234"/>
      <c r="H234"/>
      <c r="I234"/>
      <c r="J234"/>
      <c r="K234"/>
      <c r="L234"/>
      <c r="M234"/>
      <c r="N234"/>
      <c r="O234"/>
    </row>
    <row r="235" spans="1:15" s="1" customFormat="1" x14ac:dyDescent="0.25">
      <c r="A235"/>
      <c r="C235"/>
      <c r="D235"/>
      <c r="H235"/>
      <c r="I235"/>
      <c r="J235"/>
      <c r="K235"/>
      <c r="L235"/>
      <c r="M235"/>
      <c r="N235"/>
      <c r="O235"/>
    </row>
    <row r="236" spans="1:15" s="1" customFormat="1" x14ac:dyDescent="0.25">
      <c r="A236"/>
      <c r="C236"/>
      <c r="D236"/>
      <c r="H236"/>
      <c r="I236"/>
      <c r="J236"/>
      <c r="K236"/>
      <c r="L236"/>
      <c r="M236"/>
      <c r="N236"/>
      <c r="O236"/>
    </row>
    <row r="237" spans="1:15" s="1" customFormat="1" x14ac:dyDescent="0.25">
      <c r="A237"/>
      <c r="C237"/>
      <c r="D237"/>
      <c r="H237"/>
      <c r="I237"/>
      <c r="J237"/>
      <c r="K237"/>
      <c r="L237"/>
      <c r="M237"/>
      <c r="N237"/>
      <c r="O237"/>
    </row>
    <row r="238" spans="1:15" s="1" customFormat="1" x14ac:dyDescent="0.25">
      <c r="A238"/>
      <c r="C238"/>
      <c r="D238"/>
      <c r="H238"/>
      <c r="I238"/>
      <c r="J238"/>
      <c r="K238"/>
      <c r="L238"/>
      <c r="M238"/>
      <c r="N238"/>
      <c r="O238"/>
    </row>
    <row r="239" spans="1:15" s="1" customFormat="1" x14ac:dyDescent="0.25">
      <c r="A239"/>
      <c r="C239"/>
      <c r="D239"/>
      <c r="H239"/>
      <c r="I239"/>
      <c r="J239"/>
      <c r="K239"/>
      <c r="L239"/>
      <c r="M239"/>
      <c r="N239"/>
      <c r="O239"/>
    </row>
    <row r="240" spans="1:15" s="1" customFormat="1" x14ac:dyDescent="0.25">
      <c r="A240"/>
      <c r="C240"/>
      <c r="D240"/>
      <c r="H240"/>
      <c r="I240"/>
      <c r="J240"/>
      <c r="K240"/>
      <c r="L240"/>
      <c r="M240"/>
      <c r="N240"/>
      <c r="O240"/>
    </row>
    <row r="241" spans="1:15" s="1" customFormat="1" x14ac:dyDescent="0.25">
      <c r="A241"/>
      <c r="C241"/>
      <c r="D241"/>
      <c r="H241"/>
      <c r="I241"/>
      <c r="J241"/>
      <c r="K241"/>
      <c r="L241"/>
      <c r="M241"/>
      <c r="N241"/>
      <c r="O241"/>
    </row>
    <row r="242" spans="1:15" s="1" customFormat="1" x14ac:dyDescent="0.25">
      <c r="A242"/>
      <c r="C242"/>
      <c r="D242"/>
      <c r="H242"/>
      <c r="I242"/>
      <c r="J242"/>
      <c r="K242"/>
      <c r="L242"/>
      <c r="M242"/>
      <c r="N242"/>
      <c r="O242"/>
    </row>
    <row r="243" spans="1:15" s="1" customFormat="1" x14ac:dyDescent="0.25">
      <c r="A243"/>
      <c r="C243"/>
      <c r="D243"/>
      <c r="H243"/>
      <c r="I243"/>
      <c r="J243"/>
      <c r="K243"/>
      <c r="L243"/>
      <c r="M243"/>
      <c r="N243"/>
      <c r="O243"/>
    </row>
    <row r="244" spans="1:15" s="1" customFormat="1" x14ac:dyDescent="0.25">
      <c r="A244"/>
      <c r="C244"/>
      <c r="D244"/>
      <c r="H244"/>
      <c r="I244"/>
      <c r="J244"/>
      <c r="K244"/>
      <c r="L244"/>
      <c r="M244"/>
      <c r="N244"/>
      <c r="O244"/>
    </row>
    <row r="245" spans="1:15" s="1" customFormat="1" x14ac:dyDescent="0.25">
      <c r="A245"/>
      <c r="C245"/>
      <c r="D245"/>
      <c r="H245"/>
      <c r="I245"/>
      <c r="J245"/>
      <c r="K245"/>
      <c r="L245"/>
      <c r="M245"/>
      <c r="N245"/>
      <c r="O245"/>
    </row>
    <row r="246" spans="1:15" s="1" customFormat="1" x14ac:dyDescent="0.25">
      <c r="A246"/>
      <c r="C246"/>
      <c r="D246"/>
      <c r="H246"/>
      <c r="I246"/>
      <c r="J246"/>
      <c r="K246"/>
      <c r="L246"/>
      <c r="M246"/>
      <c r="N246"/>
      <c r="O246"/>
    </row>
    <row r="247" spans="1:15" s="1" customFormat="1" x14ac:dyDescent="0.25">
      <c r="A247"/>
      <c r="C247"/>
      <c r="D247"/>
      <c r="H247"/>
      <c r="I247"/>
      <c r="J247"/>
      <c r="K247"/>
      <c r="L247"/>
      <c r="M247"/>
      <c r="N247"/>
      <c r="O247"/>
    </row>
    <row r="248" spans="1:15" s="1" customFormat="1" x14ac:dyDescent="0.25">
      <c r="A248"/>
      <c r="C248"/>
      <c r="D248"/>
      <c r="H248"/>
      <c r="I248"/>
      <c r="J248"/>
      <c r="K248"/>
      <c r="L248"/>
      <c r="M248"/>
      <c r="N248"/>
      <c r="O248"/>
    </row>
    <row r="249" spans="1:15" s="1" customFormat="1" x14ac:dyDescent="0.25">
      <c r="A249"/>
      <c r="C249"/>
      <c r="D249"/>
      <c r="H249"/>
      <c r="I249"/>
      <c r="J249"/>
      <c r="K249"/>
      <c r="L249"/>
      <c r="M249"/>
      <c r="N249"/>
      <c r="O249"/>
    </row>
    <row r="250" spans="1:15" s="1" customFormat="1" x14ac:dyDescent="0.25">
      <c r="A250"/>
      <c r="C250"/>
      <c r="D250"/>
      <c r="H250"/>
      <c r="I250"/>
      <c r="J250"/>
      <c r="K250"/>
      <c r="L250"/>
      <c r="M250"/>
      <c r="N250"/>
      <c r="O250"/>
    </row>
    <row r="251" spans="1:15" s="1" customFormat="1" x14ac:dyDescent="0.25">
      <c r="A251"/>
      <c r="C251"/>
      <c r="D251"/>
      <c r="H251"/>
      <c r="I251"/>
      <c r="J251"/>
      <c r="K251"/>
      <c r="L251"/>
      <c r="M251"/>
      <c r="N251"/>
      <c r="O251"/>
    </row>
    <row r="252" spans="1:15" s="1" customFormat="1" x14ac:dyDescent="0.25">
      <c r="A252"/>
      <c r="C252"/>
      <c r="D252"/>
      <c r="H252"/>
      <c r="I252"/>
      <c r="J252"/>
      <c r="K252"/>
      <c r="L252"/>
      <c r="M252"/>
      <c r="N252"/>
      <c r="O252"/>
    </row>
    <row r="253" spans="1:15" s="1" customFormat="1" x14ac:dyDescent="0.25">
      <c r="A253"/>
      <c r="C253"/>
      <c r="D253"/>
      <c r="H253"/>
      <c r="I253"/>
      <c r="J253"/>
      <c r="K253"/>
      <c r="L253"/>
      <c r="M253"/>
      <c r="N253"/>
      <c r="O253"/>
    </row>
    <row r="254" spans="1:15" s="1" customFormat="1" x14ac:dyDescent="0.25">
      <c r="A254"/>
      <c r="C254"/>
      <c r="D254"/>
      <c r="H254"/>
      <c r="I254"/>
      <c r="J254"/>
      <c r="K254"/>
      <c r="L254"/>
      <c r="M254"/>
      <c r="N254"/>
      <c r="O254"/>
    </row>
    <row r="255" spans="1:15" s="1" customFormat="1" x14ac:dyDescent="0.25">
      <c r="A255"/>
      <c r="C255"/>
      <c r="D255"/>
      <c r="H255"/>
      <c r="I255"/>
      <c r="J255"/>
      <c r="K255"/>
      <c r="L255"/>
      <c r="M255"/>
      <c r="N255"/>
      <c r="O255"/>
    </row>
    <row r="256" spans="1:15" s="1" customFormat="1" x14ac:dyDescent="0.25">
      <c r="A256"/>
      <c r="C256"/>
      <c r="D256"/>
      <c r="H256"/>
      <c r="I256"/>
      <c r="J256"/>
      <c r="K256"/>
      <c r="L256"/>
      <c r="M256"/>
      <c r="N256"/>
      <c r="O256"/>
    </row>
    <row r="257" spans="1:15" s="1" customFormat="1" x14ac:dyDescent="0.25">
      <c r="A257"/>
      <c r="C257"/>
      <c r="D257"/>
      <c r="H257"/>
      <c r="I257"/>
      <c r="J257"/>
      <c r="K257"/>
      <c r="L257"/>
      <c r="M257"/>
      <c r="N257"/>
      <c r="O257"/>
    </row>
    <row r="258" spans="1:15" s="1" customFormat="1" x14ac:dyDescent="0.25">
      <c r="A258"/>
      <c r="C258"/>
      <c r="D258"/>
      <c r="H258"/>
      <c r="I258"/>
      <c r="J258"/>
      <c r="K258"/>
      <c r="L258"/>
      <c r="M258"/>
      <c r="N258"/>
      <c r="O258"/>
    </row>
    <row r="259" spans="1:15" s="1" customFormat="1" x14ac:dyDescent="0.25">
      <c r="A259"/>
      <c r="C259"/>
      <c r="D259"/>
      <c r="H259"/>
      <c r="I259"/>
      <c r="J259"/>
      <c r="K259"/>
      <c r="L259"/>
      <c r="M259"/>
      <c r="N259"/>
      <c r="O259"/>
    </row>
    <row r="260" spans="1:15" s="1" customFormat="1" x14ac:dyDescent="0.25">
      <c r="A260"/>
      <c r="C260"/>
      <c r="D260"/>
      <c r="H260"/>
      <c r="I260"/>
      <c r="J260"/>
      <c r="K260"/>
      <c r="L260"/>
      <c r="M260"/>
      <c r="N260"/>
      <c r="O260"/>
    </row>
    <row r="261" spans="1:15" s="1" customFormat="1" x14ac:dyDescent="0.25">
      <c r="A261"/>
      <c r="C261"/>
      <c r="D261"/>
      <c r="H261"/>
      <c r="I261"/>
      <c r="J261"/>
      <c r="K261"/>
      <c r="L261"/>
      <c r="M261"/>
      <c r="N261"/>
      <c r="O261"/>
    </row>
    <row r="262" spans="1:15" s="1" customFormat="1" x14ac:dyDescent="0.25">
      <c r="A262"/>
      <c r="C262"/>
      <c r="D262"/>
      <c r="H262"/>
      <c r="I262"/>
      <c r="J262"/>
      <c r="K262"/>
      <c r="L262"/>
      <c r="M262"/>
      <c r="N262"/>
      <c r="O262"/>
    </row>
    <row r="263" spans="1:15" s="1" customFormat="1" x14ac:dyDescent="0.25">
      <c r="A263"/>
      <c r="C263"/>
      <c r="D263"/>
      <c r="H263"/>
      <c r="I263"/>
      <c r="J263"/>
      <c r="K263"/>
      <c r="L263"/>
      <c r="M263"/>
      <c r="N263"/>
      <c r="O263"/>
    </row>
    <row r="264" spans="1:15" s="1" customFormat="1" x14ac:dyDescent="0.25">
      <c r="A264"/>
      <c r="C264"/>
      <c r="D264"/>
      <c r="H264"/>
      <c r="I264"/>
      <c r="J264"/>
      <c r="K264"/>
      <c r="L264"/>
      <c r="M264"/>
      <c r="N264"/>
      <c r="O264"/>
    </row>
    <row r="265" spans="1:15" s="1" customFormat="1" x14ac:dyDescent="0.25">
      <c r="A265"/>
      <c r="C265"/>
      <c r="D265"/>
      <c r="H265"/>
      <c r="I265"/>
      <c r="J265"/>
      <c r="K265"/>
      <c r="L265"/>
      <c r="M265"/>
      <c r="N265"/>
      <c r="O265"/>
    </row>
    <row r="266" spans="1:15" s="1" customFormat="1" x14ac:dyDescent="0.25">
      <c r="A266"/>
      <c r="C266"/>
      <c r="D266"/>
      <c r="H266"/>
      <c r="I266"/>
      <c r="J266"/>
      <c r="K266"/>
      <c r="L266"/>
      <c r="M266"/>
      <c r="N266"/>
      <c r="O266"/>
    </row>
    <row r="267" spans="1:15" s="1" customFormat="1" x14ac:dyDescent="0.25">
      <c r="A267"/>
      <c r="C267"/>
      <c r="D267"/>
      <c r="H267"/>
      <c r="I267"/>
      <c r="J267"/>
      <c r="K267"/>
      <c r="L267"/>
      <c r="M267"/>
      <c r="N267"/>
      <c r="O267"/>
    </row>
    <row r="268" spans="1:15" s="1" customFormat="1" x14ac:dyDescent="0.25">
      <c r="A268"/>
      <c r="C268"/>
      <c r="D268"/>
      <c r="H268"/>
      <c r="I268"/>
      <c r="J268"/>
      <c r="K268"/>
      <c r="L268"/>
      <c r="M268"/>
      <c r="N268"/>
      <c r="O268"/>
    </row>
    <row r="269" spans="1:15" s="1" customFormat="1" x14ac:dyDescent="0.25">
      <c r="A269"/>
      <c r="C269"/>
      <c r="D269"/>
      <c r="H269"/>
      <c r="I269"/>
      <c r="J269"/>
      <c r="K269"/>
      <c r="L269"/>
      <c r="M269"/>
      <c r="N269"/>
      <c r="O269"/>
    </row>
    <row r="270" spans="1:15" s="1" customFormat="1" x14ac:dyDescent="0.25">
      <c r="A270"/>
      <c r="C270"/>
      <c r="D270"/>
      <c r="H270"/>
      <c r="I270"/>
      <c r="J270"/>
      <c r="K270"/>
      <c r="L270"/>
      <c r="M270"/>
      <c r="N270"/>
      <c r="O270"/>
    </row>
    <row r="271" spans="1:15" s="1" customFormat="1" x14ac:dyDescent="0.25">
      <c r="A271"/>
      <c r="C271"/>
      <c r="D271"/>
      <c r="H271"/>
      <c r="I271"/>
      <c r="J271"/>
      <c r="K271"/>
      <c r="L271"/>
      <c r="M271"/>
      <c r="N271"/>
      <c r="O271"/>
    </row>
    <row r="272" spans="1:15" s="1" customFormat="1" x14ac:dyDescent="0.25">
      <c r="A272"/>
      <c r="C272"/>
      <c r="D272"/>
      <c r="H272"/>
      <c r="I272"/>
      <c r="J272"/>
      <c r="K272"/>
      <c r="L272"/>
      <c r="M272"/>
      <c r="N272"/>
      <c r="O272"/>
    </row>
    <row r="273" spans="1:15" s="1" customFormat="1" x14ac:dyDescent="0.25">
      <c r="A273"/>
      <c r="C273"/>
      <c r="D273"/>
      <c r="H273"/>
      <c r="I273"/>
      <c r="J273"/>
      <c r="K273"/>
      <c r="L273"/>
      <c r="M273"/>
      <c r="N273"/>
      <c r="O273"/>
    </row>
    <row r="274" spans="1:15" s="1" customFormat="1" x14ac:dyDescent="0.25">
      <c r="A274"/>
      <c r="C274"/>
      <c r="D274"/>
      <c r="H274"/>
      <c r="I274"/>
      <c r="J274"/>
      <c r="K274"/>
      <c r="L274"/>
      <c r="M274"/>
      <c r="N274"/>
      <c r="O274"/>
    </row>
    <row r="275" spans="1:15" s="1" customFormat="1" x14ac:dyDescent="0.25">
      <c r="A275"/>
      <c r="C275"/>
      <c r="D275"/>
      <c r="H275"/>
      <c r="I275"/>
      <c r="J275"/>
      <c r="K275"/>
      <c r="L275"/>
      <c r="M275"/>
      <c r="N275"/>
      <c r="O275"/>
    </row>
    <row r="276" spans="1:15" s="1" customFormat="1" x14ac:dyDescent="0.25">
      <c r="A276"/>
      <c r="C276"/>
      <c r="D276"/>
      <c r="H276"/>
      <c r="I276"/>
      <c r="J276"/>
      <c r="K276"/>
      <c r="L276"/>
      <c r="M276"/>
      <c r="N276"/>
      <c r="O276"/>
    </row>
    <row r="277" spans="1:15" s="1" customFormat="1" x14ac:dyDescent="0.25">
      <c r="A277"/>
      <c r="C277"/>
      <c r="D277"/>
      <c r="H277"/>
      <c r="I277"/>
      <c r="J277"/>
      <c r="K277"/>
      <c r="L277"/>
      <c r="M277"/>
      <c r="N277"/>
      <c r="O277"/>
    </row>
    <row r="278" spans="1:15" s="1" customFormat="1" x14ac:dyDescent="0.25">
      <c r="A278"/>
      <c r="C278"/>
      <c r="D278"/>
      <c r="H278"/>
      <c r="I278"/>
      <c r="J278"/>
      <c r="K278"/>
      <c r="L278"/>
      <c r="M278"/>
      <c r="N278"/>
      <c r="O278"/>
    </row>
    <row r="279" spans="1:15" s="1" customFormat="1" x14ac:dyDescent="0.25">
      <c r="A279"/>
      <c r="C279"/>
      <c r="D279"/>
      <c r="H279"/>
      <c r="I279"/>
      <c r="J279"/>
      <c r="K279"/>
      <c r="L279"/>
      <c r="M279"/>
      <c r="N279"/>
      <c r="O279"/>
    </row>
    <row r="280" spans="1:15" s="1" customFormat="1" x14ac:dyDescent="0.25">
      <c r="A280"/>
      <c r="C280"/>
      <c r="D280"/>
      <c r="H280"/>
      <c r="I280"/>
      <c r="J280"/>
      <c r="K280"/>
      <c r="L280"/>
      <c r="M280"/>
      <c r="N280"/>
      <c r="O280"/>
    </row>
    <row r="281" spans="1:15" s="1" customFormat="1" x14ac:dyDescent="0.25">
      <c r="A281"/>
      <c r="C281"/>
      <c r="D281"/>
      <c r="H281"/>
      <c r="I281"/>
      <c r="J281"/>
      <c r="K281"/>
      <c r="L281"/>
      <c r="M281"/>
      <c r="N281"/>
      <c r="O281"/>
    </row>
    <row r="282" spans="1:15" s="1" customFormat="1" x14ac:dyDescent="0.25">
      <c r="A282"/>
      <c r="C282"/>
      <c r="D282"/>
      <c r="H282"/>
      <c r="I282"/>
      <c r="J282"/>
      <c r="K282"/>
      <c r="L282"/>
      <c r="M282"/>
      <c r="N282"/>
      <c r="O282"/>
    </row>
    <row r="283" spans="1:15" s="1" customFormat="1" x14ac:dyDescent="0.25">
      <c r="A283"/>
      <c r="C283"/>
      <c r="D283"/>
      <c r="H283"/>
      <c r="I283"/>
      <c r="J283"/>
      <c r="K283"/>
      <c r="L283"/>
      <c r="M283"/>
      <c r="N283"/>
      <c r="O283"/>
    </row>
    <row r="284" spans="1:15" s="1" customFormat="1" x14ac:dyDescent="0.25">
      <c r="A284"/>
      <c r="C284"/>
      <c r="D284"/>
      <c r="H284"/>
      <c r="I284"/>
      <c r="J284"/>
      <c r="K284"/>
      <c r="L284"/>
      <c r="M284"/>
      <c r="N284"/>
      <c r="O284"/>
    </row>
    <row r="285" spans="1:15" s="1" customFormat="1" x14ac:dyDescent="0.25">
      <c r="A285"/>
      <c r="C285"/>
      <c r="D285"/>
      <c r="H285"/>
      <c r="I285"/>
      <c r="J285"/>
      <c r="K285"/>
      <c r="L285"/>
      <c r="M285"/>
      <c r="N285"/>
      <c r="O285"/>
    </row>
    <row r="286" spans="1:15" s="1" customFormat="1" x14ac:dyDescent="0.25">
      <c r="A286"/>
      <c r="C286"/>
      <c r="D286"/>
      <c r="H286"/>
      <c r="I286"/>
      <c r="J286"/>
      <c r="K286"/>
      <c r="L286"/>
      <c r="M286"/>
      <c r="N286"/>
      <c r="O286"/>
    </row>
    <row r="287" spans="1:15" s="1" customFormat="1" x14ac:dyDescent="0.25">
      <c r="A287"/>
      <c r="C287"/>
      <c r="D287"/>
      <c r="H287"/>
      <c r="I287"/>
      <c r="J287"/>
      <c r="K287"/>
      <c r="L287"/>
      <c r="M287"/>
      <c r="N287"/>
      <c r="O287"/>
    </row>
    <row r="288" spans="1:15" s="1" customFormat="1" x14ac:dyDescent="0.25">
      <c r="A288"/>
      <c r="C288"/>
      <c r="D288"/>
      <c r="H288"/>
      <c r="I288"/>
      <c r="J288"/>
      <c r="K288"/>
      <c r="L288"/>
      <c r="M288"/>
      <c r="N288"/>
      <c r="O288"/>
    </row>
    <row r="289" spans="1:15" s="1" customFormat="1" x14ac:dyDescent="0.25">
      <c r="A289"/>
      <c r="C289"/>
      <c r="D289"/>
      <c r="H289"/>
      <c r="I289"/>
      <c r="J289"/>
      <c r="K289"/>
      <c r="L289"/>
      <c r="M289"/>
      <c r="N289"/>
      <c r="O289"/>
    </row>
    <row r="290" spans="1:15" s="1" customFormat="1" x14ac:dyDescent="0.25">
      <c r="A290"/>
      <c r="C290"/>
      <c r="D290"/>
      <c r="H290"/>
      <c r="I290"/>
      <c r="J290"/>
      <c r="K290"/>
      <c r="L290"/>
      <c r="M290"/>
      <c r="N290"/>
      <c r="O290"/>
    </row>
    <row r="291" spans="1:15" s="1" customFormat="1" x14ac:dyDescent="0.25">
      <c r="A291"/>
      <c r="C291"/>
      <c r="D291"/>
      <c r="H291"/>
      <c r="I291"/>
      <c r="J291"/>
      <c r="K291"/>
      <c r="L291"/>
      <c r="M291"/>
      <c r="N291"/>
      <c r="O291"/>
    </row>
    <row r="292" spans="1:15" s="1" customFormat="1" x14ac:dyDescent="0.25">
      <c r="A292"/>
      <c r="C292"/>
      <c r="D292"/>
      <c r="H292"/>
      <c r="I292"/>
      <c r="J292"/>
      <c r="K292"/>
      <c r="L292"/>
      <c r="M292"/>
      <c r="N292"/>
      <c r="O292"/>
    </row>
    <row r="293" spans="1:15" s="1" customFormat="1" x14ac:dyDescent="0.25">
      <c r="A293"/>
      <c r="C293"/>
      <c r="D293"/>
      <c r="H293"/>
      <c r="I293"/>
      <c r="J293"/>
      <c r="K293"/>
      <c r="L293"/>
      <c r="M293"/>
      <c r="N293"/>
      <c r="O293"/>
    </row>
    <row r="294" spans="1:15" s="1" customFormat="1" x14ac:dyDescent="0.25">
      <c r="A294"/>
      <c r="C294"/>
      <c r="D294"/>
      <c r="H294"/>
      <c r="I294"/>
      <c r="J294"/>
      <c r="K294"/>
      <c r="L294"/>
      <c r="M294"/>
      <c r="N294"/>
      <c r="O294"/>
    </row>
    <row r="295" spans="1:15" s="1" customFormat="1" x14ac:dyDescent="0.25">
      <c r="A295"/>
      <c r="C295"/>
      <c r="D295"/>
      <c r="H295"/>
      <c r="I295"/>
      <c r="J295"/>
      <c r="K295"/>
      <c r="L295"/>
      <c r="M295"/>
      <c r="N295"/>
      <c r="O295"/>
    </row>
    <row r="296" spans="1:15" s="1" customFormat="1" x14ac:dyDescent="0.25">
      <c r="A296"/>
      <c r="C296"/>
      <c r="D296"/>
      <c r="H296"/>
      <c r="I296"/>
      <c r="J296"/>
      <c r="K296"/>
      <c r="L296"/>
      <c r="M296"/>
      <c r="N296"/>
      <c r="O296"/>
    </row>
    <row r="297" spans="1:15" s="1" customFormat="1" x14ac:dyDescent="0.25">
      <c r="A297"/>
      <c r="C297"/>
      <c r="D297"/>
      <c r="H297"/>
      <c r="I297"/>
      <c r="J297"/>
      <c r="K297"/>
      <c r="L297"/>
      <c r="M297"/>
      <c r="N297"/>
      <c r="O297"/>
    </row>
    <row r="298" spans="1:15" s="1" customFormat="1" x14ac:dyDescent="0.25">
      <c r="A298"/>
      <c r="C298"/>
      <c r="D298"/>
      <c r="H298"/>
      <c r="I298"/>
      <c r="J298"/>
      <c r="K298"/>
      <c r="L298"/>
      <c r="M298"/>
      <c r="N298"/>
      <c r="O298"/>
    </row>
    <row r="299" spans="1:15" s="1" customFormat="1" x14ac:dyDescent="0.25">
      <c r="A299"/>
      <c r="C299"/>
      <c r="D299"/>
      <c r="H299"/>
      <c r="I299"/>
      <c r="J299"/>
      <c r="K299"/>
      <c r="L299"/>
      <c r="M299"/>
      <c r="N299"/>
      <c r="O299"/>
    </row>
    <row r="300" spans="1:15" s="1" customFormat="1" x14ac:dyDescent="0.25">
      <c r="A300"/>
      <c r="C300"/>
      <c r="D300"/>
      <c r="H300"/>
      <c r="I300"/>
      <c r="J300"/>
      <c r="K300"/>
      <c r="L300"/>
      <c r="M300"/>
      <c r="N300"/>
      <c r="O300"/>
    </row>
    <row r="301" spans="1:15" s="1" customFormat="1" x14ac:dyDescent="0.25">
      <c r="A301"/>
      <c r="C301"/>
      <c r="D301"/>
      <c r="H301"/>
      <c r="I301"/>
      <c r="J301"/>
      <c r="K301"/>
      <c r="L301"/>
      <c r="M301"/>
      <c r="N301"/>
      <c r="O301"/>
    </row>
    <row r="302" spans="1:15" s="1" customFormat="1" x14ac:dyDescent="0.25">
      <c r="A302"/>
      <c r="C302"/>
      <c r="D302"/>
      <c r="H302"/>
      <c r="I302"/>
      <c r="J302"/>
      <c r="K302"/>
      <c r="L302"/>
      <c r="M302"/>
      <c r="N302"/>
      <c r="O302"/>
    </row>
    <row r="303" spans="1:15" s="1" customFormat="1" x14ac:dyDescent="0.25">
      <c r="A303"/>
      <c r="C303"/>
      <c r="D303"/>
      <c r="H303"/>
      <c r="I303"/>
      <c r="J303"/>
      <c r="K303"/>
      <c r="L303"/>
      <c r="M303"/>
      <c r="N303"/>
      <c r="O303"/>
    </row>
    <row r="304" spans="1:15" s="1" customFormat="1" x14ac:dyDescent="0.25">
      <c r="A304"/>
      <c r="C304"/>
      <c r="D304"/>
      <c r="H304"/>
      <c r="I304"/>
      <c r="J304"/>
      <c r="K304"/>
      <c r="L304"/>
      <c r="M304"/>
      <c r="N304"/>
      <c r="O304"/>
    </row>
    <row r="305" spans="1:15" s="1" customFormat="1" x14ac:dyDescent="0.25">
      <c r="A305"/>
      <c r="C305"/>
      <c r="D305"/>
      <c r="H305"/>
      <c r="I305"/>
      <c r="J305"/>
      <c r="K305"/>
      <c r="L305"/>
      <c r="M305"/>
      <c r="N305"/>
      <c r="O305"/>
    </row>
    <row r="306" spans="1:15" s="1" customFormat="1" x14ac:dyDescent="0.25">
      <c r="A306"/>
      <c r="C306"/>
      <c r="D306"/>
      <c r="H306"/>
      <c r="I306"/>
      <c r="J306"/>
      <c r="K306"/>
      <c r="L306"/>
      <c r="M306"/>
      <c r="N306"/>
      <c r="O306"/>
    </row>
    <row r="307" spans="1:15" s="1" customFormat="1" x14ac:dyDescent="0.25">
      <c r="A307"/>
      <c r="C307"/>
      <c r="D307"/>
      <c r="H307"/>
      <c r="I307"/>
      <c r="J307"/>
      <c r="K307"/>
      <c r="L307"/>
      <c r="M307"/>
      <c r="N307"/>
      <c r="O307"/>
    </row>
    <row r="308" spans="1:15" s="1" customFormat="1" x14ac:dyDescent="0.25">
      <c r="A308"/>
      <c r="C308"/>
      <c r="D308"/>
      <c r="H308"/>
      <c r="I308"/>
      <c r="J308"/>
      <c r="K308"/>
      <c r="L308"/>
      <c r="M308"/>
      <c r="N308"/>
      <c r="O308"/>
    </row>
    <row r="309" spans="1:15" s="1" customFormat="1" x14ac:dyDescent="0.25">
      <c r="A309"/>
      <c r="C309"/>
      <c r="D309"/>
      <c r="H309"/>
      <c r="I309"/>
      <c r="J309"/>
      <c r="K309"/>
      <c r="L309"/>
      <c r="M309"/>
      <c r="N309"/>
      <c r="O309"/>
    </row>
    <row r="310" spans="1:15" s="1" customFormat="1" x14ac:dyDescent="0.25">
      <c r="A310"/>
      <c r="C310"/>
      <c r="D310"/>
      <c r="H310"/>
      <c r="I310"/>
      <c r="J310"/>
      <c r="K310"/>
      <c r="L310"/>
      <c r="M310"/>
      <c r="N310"/>
      <c r="O310"/>
    </row>
    <row r="311" spans="1:15" s="1" customFormat="1" x14ac:dyDescent="0.25">
      <c r="A311"/>
      <c r="C311"/>
      <c r="D311"/>
      <c r="H311"/>
      <c r="I311"/>
      <c r="J311"/>
      <c r="K311"/>
      <c r="L311"/>
      <c r="M311"/>
      <c r="N311"/>
      <c r="O311"/>
    </row>
    <row r="312" spans="1:15" s="1" customFormat="1" x14ac:dyDescent="0.25">
      <c r="A312"/>
      <c r="C312"/>
      <c r="D312"/>
      <c r="H312"/>
      <c r="I312"/>
      <c r="J312"/>
      <c r="K312"/>
      <c r="L312"/>
      <c r="M312"/>
      <c r="N312"/>
      <c r="O312"/>
    </row>
    <row r="313" spans="1:15" s="1" customFormat="1" x14ac:dyDescent="0.25">
      <c r="A313"/>
      <c r="C313"/>
      <c r="D313"/>
      <c r="H313"/>
      <c r="I313"/>
      <c r="J313"/>
      <c r="K313"/>
      <c r="L313"/>
      <c r="M313"/>
      <c r="N313"/>
      <c r="O313"/>
    </row>
    <row r="314" spans="1:15" s="1" customFormat="1" x14ac:dyDescent="0.25">
      <c r="A314"/>
      <c r="C314"/>
      <c r="D314"/>
      <c r="H314"/>
      <c r="I314"/>
      <c r="J314"/>
      <c r="K314"/>
      <c r="L314"/>
      <c r="M314"/>
      <c r="N314"/>
      <c r="O314"/>
    </row>
    <row r="315" spans="1:15" s="1" customFormat="1" x14ac:dyDescent="0.25">
      <c r="A315"/>
      <c r="C315"/>
      <c r="D315"/>
      <c r="H315"/>
      <c r="I315"/>
      <c r="J315"/>
      <c r="K315"/>
      <c r="L315"/>
      <c r="M315"/>
      <c r="N315"/>
      <c r="O315"/>
    </row>
    <row r="316" spans="1:15" s="1" customFormat="1" x14ac:dyDescent="0.25">
      <c r="A316"/>
      <c r="C316"/>
      <c r="D316"/>
      <c r="H316"/>
      <c r="I316"/>
      <c r="J316"/>
      <c r="K316"/>
      <c r="L316"/>
      <c r="M316"/>
      <c r="N316"/>
      <c r="O316"/>
    </row>
    <row r="317" spans="1:15" s="1" customFormat="1" x14ac:dyDescent="0.25">
      <c r="A317"/>
      <c r="C317"/>
      <c r="D317"/>
      <c r="H317"/>
      <c r="I317"/>
      <c r="J317"/>
      <c r="K317"/>
      <c r="L317"/>
      <c r="M317"/>
      <c r="N317"/>
      <c r="O317"/>
    </row>
    <row r="318" spans="1:15" s="1" customFormat="1" x14ac:dyDescent="0.25">
      <c r="A318"/>
      <c r="C318"/>
      <c r="D318"/>
      <c r="H318"/>
      <c r="I318"/>
      <c r="J318"/>
      <c r="K318"/>
      <c r="L318"/>
      <c r="M318"/>
      <c r="N318"/>
      <c r="O318"/>
    </row>
    <row r="319" spans="1:15" s="1" customFormat="1" x14ac:dyDescent="0.25">
      <c r="A319"/>
      <c r="C319"/>
      <c r="D319"/>
      <c r="H319"/>
      <c r="I319"/>
      <c r="J319"/>
      <c r="K319"/>
      <c r="L319"/>
      <c r="M319"/>
      <c r="N319"/>
      <c r="O319"/>
    </row>
    <row r="320" spans="1:15" s="1" customFormat="1" x14ac:dyDescent="0.25">
      <c r="A320"/>
      <c r="C320"/>
      <c r="D320"/>
      <c r="H320"/>
      <c r="I320"/>
      <c r="J320"/>
      <c r="K320"/>
      <c r="L320"/>
      <c r="M320"/>
      <c r="N320"/>
      <c r="O320"/>
    </row>
    <row r="321" spans="1:15" s="1" customFormat="1" x14ac:dyDescent="0.25">
      <c r="A321"/>
      <c r="C321"/>
      <c r="D321"/>
      <c r="H321"/>
      <c r="I321"/>
      <c r="J321"/>
      <c r="K321"/>
      <c r="L321"/>
      <c r="M321"/>
      <c r="N321"/>
      <c r="O321"/>
    </row>
    <row r="322" spans="1:15" s="1" customFormat="1" x14ac:dyDescent="0.25">
      <c r="A322"/>
      <c r="C322"/>
      <c r="D322"/>
      <c r="H322"/>
      <c r="I322"/>
      <c r="J322"/>
      <c r="K322"/>
      <c r="L322"/>
      <c r="M322"/>
      <c r="N322"/>
      <c r="O322"/>
    </row>
    <row r="323" spans="1:15" s="1" customFormat="1" x14ac:dyDescent="0.25">
      <c r="A323"/>
      <c r="C323"/>
      <c r="D323"/>
      <c r="H323"/>
      <c r="I323"/>
      <c r="J323"/>
      <c r="K323"/>
      <c r="L323"/>
      <c r="M323"/>
      <c r="N323"/>
      <c r="O323"/>
    </row>
    <row r="324" spans="1:15" s="1" customFormat="1" x14ac:dyDescent="0.25">
      <c r="A324"/>
      <c r="C324"/>
      <c r="D324"/>
      <c r="H324"/>
      <c r="I324"/>
      <c r="J324"/>
      <c r="K324"/>
      <c r="L324"/>
      <c r="M324"/>
      <c r="N324"/>
      <c r="O324"/>
    </row>
    <row r="325" spans="1:15" s="1" customFormat="1" x14ac:dyDescent="0.25">
      <c r="A325"/>
      <c r="C325"/>
      <c r="D325"/>
      <c r="H325"/>
      <c r="I325"/>
      <c r="J325"/>
      <c r="K325"/>
      <c r="L325"/>
      <c r="M325"/>
      <c r="N325"/>
      <c r="O325"/>
    </row>
    <row r="326" spans="1:15" s="1" customFormat="1" x14ac:dyDescent="0.25">
      <c r="A326"/>
      <c r="C326"/>
      <c r="D326"/>
      <c r="H326"/>
      <c r="I326"/>
      <c r="J326"/>
      <c r="K326"/>
      <c r="L326"/>
      <c r="M326"/>
      <c r="N326"/>
      <c r="O326"/>
    </row>
    <row r="327" spans="1:15" s="1" customFormat="1" x14ac:dyDescent="0.25">
      <c r="A327"/>
      <c r="C327"/>
      <c r="D327"/>
      <c r="H327"/>
      <c r="I327"/>
      <c r="J327"/>
      <c r="K327"/>
      <c r="L327"/>
      <c r="M327"/>
      <c r="N327"/>
      <c r="O327"/>
    </row>
    <row r="328" spans="1:15" s="1" customFormat="1" x14ac:dyDescent="0.25">
      <c r="A328"/>
      <c r="C328"/>
      <c r="D328"/>
      <c r="H328"/>
      <c r="I328"/>
      <c r="J328"/>
      <c r="K328"/>
      <c r="L328"/>
      <c r="M328"/>
      <c r="N328"/>
      <c r="O328"/>
    </row>
    <row r="329" spans="1:15" s="1" customFormat="1" x14ac:dyDescent="0.25">
      <c r="A329"/>
      <c r="C329"/>
      <c r="D329"/>
      <c r="H329"/>
      <c r="I329"/>
      <c r="J329"/>
      <c r="K329"/>
      <c r="L329"/>
      <c r="M329"/>
      <c r="N329"/>
      <c r="O329"/>
    </row>
    <row r="330" spans="1:15" s="1" customFormat="1" x14ac:dyDescent="0.25">
      <c r="A330"/>
      <c r="C330"/>
      <c r="D330"/>
      <c r="H330"/>
      <c r="I330"/>
      <c r="J330"/>
      <c r="K330"/>
      <c r="L330"/>
      <c r="M330"/>
      <c r="N330"/>
      <c r="O330"/>
    </row>
    <row r="331" spans="1:15" s="1" customFormat="1" x14ac:dyDescent="0.25">
      <c r="A331"/>
      <c r="C331"/>
      <c r="D331"/>
      <c r="H331"/>
      <c r="I331"/>
      <c r="J331"/>
      <c r="K331"/>
      <c r="L331"/>
      <c r="M331"/>
      <c r="N331"/>
      <c r="O331"/>
    </row>
    <row r="332" spans="1:15" s="1" customFormat="1" x14ac:dyDescent="0.25">
      <c r="A332"/>
      <c r="C332"/>
      <c r="D332"/>
      <c r="H332"/>
      <c r="I332"/>
      <c r="J332"/>
      <c r="K332"/>
      <c r="L332"/>
      <c r="M332"/>
      <c r="N332"/>
      <c r="O332"/>
    </row>
    <row r="333" spans="1:15" s="1" customFormat="1" x14ac:dyDescent="0.25">
      <c r="A333"/>
      <c r="C333"/>
      <c r="D333"/>
      <c r="H333"/>
      <c r="I333"/>
      <c r="J333"/>
      <c r="K333"/>
      <c r="L333"/>
      <c r="M333"/>
      <c r="N333"/>
      <c r="O333"/>
    </row>
    <row r="334" spans="1:15" s="1" customFormat="1" x14ac:dyDescent="0.25">
      <c r="A334"/>
      <c r="C334"/>
      <c r="D334"/>
      <c r="H334"/>
      <c r="I334"/>
      <c r="J334"/>
      <c r="K334"/>
      <c r="L334"/>
      <c r="M334"/>
      <c r="N334"/>
      <c r="O334"/>
    </row>
    <row r="335" spans="1:15" s="1" customFormat="1" x14ac:dyDescent="0.25">
      <c r="A335"/>
      <c r="C335"/>
      <c r="D335"/>
      <c r="H335"/>
      <c r="I335"/>
      <c r="J335"/>
      <c r="K335"/>
      <c r="L335"/>
      <c r="M335"/>
      <c r="N335"/>
      <c r="O335"/>
    </row>
    <row r="336" spans="1:15" s="1" customFormat="1" x14ac:dyDescent="0.25">
      <c r="A336"/>
      <c r="C336"/>
      <c r="D336"/>
      <c r="H336"/>
      <c r="I336"/>
      <c r="J336"/>
      <c r="K336"/>
      <c r="L336"/>
      <c r="M336"/>
      <c r="N336"/>
      <c r="O336"/>
    </row>
    <row r="337" spans="1:15" s="1" customFormat="1" x14ac:dyDescent="0.25">
      <c r="A337"/>
      <c r="C337"/>
      <c r="D337"/>
      <c r="H337"/>
      <c r="I337"/>
      <c r="J337"/>
      <c r="K337"/>
      <c r="L337"/>
      <c r="M337"/>
      <c r="N337"/>
      <c r="O337"/>
    </row>
    <row r="338" spans="1:15" s="1" customFormat="1" x14ac:dyDescent="0.25">
      <c r="A338"/>
      <c r="C338"/>
      <c r="D338"/>
      <c r="H338"/>
      <c r="I338"/>
      <c r="J338"/>
      <c r="K338"/>
      <c r="L338"/>
      <c r="M338"/>
      <c r="N338"/>
      <c r="O338"/>
    </row>
    <row r="339" spans="1:15" s="1" customFormat="1" x14ac:dyDescent="0.25">
      <c r="A339"/>
      <c r="C339"/>
      <c r="D339"/>
      <c r="H339"/>
      <c r="I339"/>
      <c r="J339"/>
      <c r="K339"/>
      <c r="L339"/>
      <c r="M339"/>
      <c r="N339"/>
      <c r="O339"/>
    </row>
    <row r="340" spans="1:15" s="1" customFormat="1" x14ac:dyDescent="0.25">
      <c r="A340"/>
      <c r="C340"/>
      <c r="D340"/>
      <c r="H340"/>
      <c r="I340"/>
      <c r="J340"/>
      <c r="K340"/>
      <c r="L340"/>
      <c r="M340"/>
      <c r="N340"/>
      <c r="O340"/>
    </row>
    <row r="341" spans="1:15" s="1" customFormat="1" x14ac:dyDescent="0.25">
      <c r="A341"/>
      <c r="C341"/>
      <c r="D341"/>
      <c r="H341"/>
      <c r="I341"/>
      <c r="J341"/>
      <c r="K341"/>
      <c r="L341"/>
      <c r="M341"/>
      <c r="N341"/>
      <c r="O341"/>
    </row>
    <row r="342" spans="1:15" s="1" customFormat="1" x14ac:dyDescent="0.25">
      <c r="A342"/>
      <c r="C342"/>
      <c r="D342"/>
      <c r="H342"/>
      <c r="I342"/>
      <c r="J342"/>
      <c r="K342"/>
      <c r="L342"/>
      <c r="M342"/>
      <c r="N342"/>
      <c r="O342"/>
    </row>
    <row r="343" spans="1:15" s="1" customFormat="1" x14ac:dyDescent="0.25">
      <c r="A343"/>
      <c r="C343"/>
      <c r="D343"/>
      <c r="H343"/>
      <c r="I343"/>
      <c r="J343"/>
      <c r="K343"/>
      <c r="L343"/>
      <c r="M343"/>
      <c r="N343"/>
      <c r="O343"/>
    </row>
    <row r="344" spans="1:15" s="1" customFormat="1" x14ac:dyDescent="0.25">
      <c r="A344"/>
      <c r="C344"/>
      <c r="D344"/>
      <c r="H344"/>
      <c r="I344"/>
      <c r="J344"/>
      <c r="K344"/>
      <c r="L344"/>
      <c r="M344"/>
      <c r="N344"/>
      <c r="O344"/>
    </row>
    <row r="345" spans="1:15" s="1" customFormat="1" x14ac:dyDescent="0.25">
      <c r="A345"/>
      <c r="C345"/>
      <c r="D345"/>
      <c r="H345"/>
      <c r="I345"/>
      <c r="J345"/>
      <c r="K345"/>
      <c r="L345"/>
      <c r="M345"/>
      <c r="N345"/>
      <c r="O345"/>
    </row>
    <row r="346" spans="1:15" s="1" customFormat="1" x14ac:dyDescent="0.25">
      <c r="A346"/>
      <c r="C346"/>
      <c r="D346"/>
      <c r="H346"/>
      <c r="I346"/>
      <c r="J346"/>
      <c r="K346"/>
      <c r="L346"/>
      <c r="M346"/>
      <c r="N346"/>
      <c r="O346"/>
    </row>
    <row r="347" spans="1:15" s="1" customFormat="1" x14ac:dyDescent="0.25">
      <c r="A347"/>
      <c r="C347"/>
      <c r="D347"/>
      <c r="H347"/>
      <c r="I347"/>
      <c r="J347"/>
      <c r="K347"/>
      <c r="L347"/>
      <c r="M347"/>
      <c r="N347"/>
      <c r="O347"/>
    </row>
    <row r="348" spans="1:15" s="1" customFormat="1" x14ac:dyDescent="0.25">
      <c r="A348"/>
      <c r="C348"/>
      <c r="D348"/>
      <c r="H348"/>
      <c r="I348"/>
      <c r="J348"/>
      <c r="K348"/>
      <c r="L348"/>
      <c r="M348"/>
      <c r="N348"/>
      <c r="O348"/>
    </row>
    <row r="349" spans="1:15" s="1" customFormat="1" x14ac:dyDescent="0.25">
      <c r="A349"/>
      <c r="C349"/>
      <c r="D349"/>
      <c r="H349"/>
      <c r="I349"/>
      <c r="J349"/>
      <c r="K349"/>
      <c r="L349"/>
      <c r="M349"/>
      <c r="N349"/>
      <c r="O349"/>
    </row>
    <row r="350" spans="1:15" s="1" customFormat="1" x14ac:dyDescent="0.25">
      <c r="A350"/>
      <c r="C350"/>
      <c r="D350"/>
      <c r="H350"/>
      <c r="I350"/>
      <c r="J350"/>
      <c r="K350"/>
      <c r="L350"/>
      <c r="M350"/>
      <c r="N350"/>
      <c r="O350"/>
    </row>
    <row r="351" spans="1:15" s="1" customFormat="1" x14ac:dyDescent="0.25">
      <c r="A351"/>
      <c r="C351"/>
      <c r="D351"/>
      <c r="H351"/>
      <c r="I351"/>
      <c r="J351"/>
      <c r="K351"/>
      <c r="L351"/>
      <c r="M351"/>
      <c r="N351"/>
      <c r="O351"/>
    </row>
    <row r="352" spans="1:15" s="1" customFormat="1" x14ac:dyDescent="0.25">
      <c r="A352"/>
      <c r="C352"/>
      <c r="D352"/>
      <c r="H352"/>
      <c r="I352"/>
      <c r="J352"/>
      <c r="K352"/>
      <c r="L352"/>
      <c r="M352"/>
      <c r="N352"/>
      <c r="O352"/>
    </row>
    <row r="353" spans="1:15" s="1" customFormat="1" x14ac:dyDescent="0.25">
      <c r="A353"/>
      <c r="C353"/>
      <c r="D353"/>
      <c r="H353"/>
      <c r="I353"/>
      <c r="J353"/>
      <c r="K353"/>
      <c r="L353"/>
      <c r="M353"/>
      <c r="N353"/>
      <c r="O353"/>
    </row>
    <row r="354" spans="1:15" s="1" customFormat="1" x14ac:dyDescent="0.25">
      <c r="A354"/>
      <c r="C354"/>
      <c r="D354"/>
      <c r="H354"/>
      <c r="I354"/>
      <c r="J354"/>
      <c r="K354"/>
      <c r="L354"/>
      <c r="M354"/>
      <c r="N354"/>
      <c r="O354"/>
    </row>
    <row r="355" spans="1:15" s="1" customFormat="1" x14ac:dyDescent="0.25">
      <c r="A355"/>
      <c r="C355"/>
      <c r="D355"/>
      <c r="H355"/>
      <c r="I355"/>
      <c r="J355"/>
      <c r="K355"/>
      <c r="L355"/>
      <c r="M355"/>
      <c r="N355"/>
      <c r="O355"/>
    </row>
    <row r="356" spans="1:15" s="1" customFormat="1" x14ac:dyDescent="0.25">
      <c r="A356"/>
      <c r="C356"/>
      <c r="D356"/>
      <c r="H356"/>
      <c r="I356"/>
      <c r="J356"/>
      <c r="K356"/>
      <c r="L356"/>
      <c r="M356"/>
      <c r="N356"/>
      <c r="O356"/>
    </row>
    <row r="357" spans="1:15" s="1" customFormat="1" x14ac:dyDescent="0.25">
      <c r="A357"/>
      <c r="C357"/>
      <c r="D357"/>
      <c r="H357"/>
      <c r="I357"/>
      <c r="J357"/>
      <c r="K357"/>
      <c r="L357"/>
      <c r="M357"/>
      <c r="N357"/>
      <c r="O357"/>
    </row>
    <row r="358" spans="1:15" s="1" customFormat="1" x14ac:dyDescent="0.25">
      <c r="A358"/>
      <c r="C358"/>
      <c r="D358"/>
      <c r="H358"/>
      <c r="I358"/>
      <c r="J358"/>
      <c r="K358"/>
      <c r="L358"/>
      <c r="M358"/>
      <c r="N358"/>
      <c r="O358"/>
    </row>
    <row r="359" spans="1:15" s="1" customFormat="1" x14ac:dyDescent="0.25">
      <c r="A359"/>
      <c r="C359"/>
      <c r="D359"/>
      <c r="H359"/>
      <c r="I359"/>
      <c r="J359"/>
      <c r="K359"/>
      <c r="L359"/>
      <c r="M359"/>
      <c r="N359"/>
      <c r="O359"/>
    </row>
    <row r="360" spans="1:15" s="1" customFormat="1" x14ac:dyDescent="0.25">
      <c r="A360"/>
      <c r="C360"/>
      <c r="D360"/>
      <c r="H360"/>
      <c r="I360"/>
      <c r="J360"/>
      <c r="K360"/>
      <c r="L360"/>
      <c r="M360"/>
      <c r="N360"/>
      <c r="O360"/>
    </row>
    <row r="361" spans="1:15" s="1" customFormat="1" x14ac:dyDescent="0.25">
      <c r="A361"/>
      <c r="C361"/>
      <c r="D361"/>
      <c r="H361"/>
      <c r="I361"/>
      <c r="J361"/>
      <c r="K361"/>
      <c r="L361"/>
      <c r="M361"/>
      <c r="N361"/>
      <c r="O361"/>
    </row>
    <row r="362" spans="1:15" s="1" customFormat="1" x14ac:dyDescent="0.25">
      <c r="A362"/>
      <c r="C362"/>
      <c r="D362"/>
      <c r="H362"/>
      <c r="I362"/>
      <c r="J362"/>
      <c r="K362"/>
      <c r="L362"/>
      <c r="M362"/>
      <c r="N362"/>
      <c r="O362"/>
    </row>
    <row r="363" spans="1:15" s="1" customFormat="1" x14ac:dyDescent="0.25">
      <c r="A363"/>
      <c r="C363"/>
      <c r="D363"/>
      <c r="H363"/>
      <c r="I363"/>
      <c r="J363"/>
      <c r="K363"/>
      <c r="L363"/>
      <c r="M363"/>
      <c r="N363"/>
      <c r="O363"/>
    </row>
    <row r="364" spans="1:15" s="1" customFormat="1" x14ac:dyDescent="0.25">
      <c r="A364"/>
      <c r="C364"/>
      <c r="D364"/>
      <c r="H364"/>
      <c r="I364"/>
      <c r="J364"/>
      <c r="K364"/>
      <c r="L364"/>
      <c r="M364"/>
      <c r="N364"/>
      <c r="O364"/>
    </row>
    <row r="365" spans="1:15" s="1" customFormat="1" x14ac:dyDescent="0.25">
      <c r="A365"/>
      <c r="C365"/>
      <c r="D365"/>
      <c r="H365"/>
      <c r="I365"/>
      <c r="J365"/>
      <c r="K365"/>
      <c r="L365"/>
      <c r="M365"/>
      <c r="N365"/>
      <c r="O365"/>
    </row>
    <row r="366" spans="1:15" s="1" customFormat="1" x14ac:dyDescent="0.25">
      <c r="A366"/>
      <c r="C366"/>
      <c r="D366"/>
      <c r="H366"/>
      <c r="I366"/>
      <c r="J366"/>
      <c r="K366"/>
      <c r="L366"/>
      <c r="M366"/>
      <c r="N366"/>
      <c r="O366"/>
    </row>
    <row r="367" spans="1:15" s="1" customFormat="1" x14ac:dyDescent="0.25">
      <c r="A367"/>
      <c r="C367"/>
      <c r="D367"/>
      <c r="H367"/>
      <c r="I367"/>
      <c r="J367"/>
      <c r="K367"/>
      <c r="L367"/>
      <c r="M367"/>
      <c r="N367"/>
      <c r="O367"/>
    </row>
    <row r="368" spans="1:15" s="1" customFormat="1" x14ac:dyDescent="0.25">
      <c r="A368"/>
      <c r="C368"/>
      <c r="D368"/>
      <c r="H368"/>
      <c r="I368"/>
      <c r="J368"/>
      <c r="K368"/>
      <c r="L368"/>
      <c r="M368"/>
      <c r="N368"/>
      <c r="O368"/>
    </row>
    <row r="369" spans="1:15" s="1" customFormat="1" x14ac:dyDescent="0.25">
      <c r="A369"/>
      <c r="C369"/>
      <c r="D369"/>
      <c r="H369"/>
      <c r="I369"/>
      <c r="J369"/>
      <c r="K369"/>
      <c r="L369"/>
      <c r="M369"/>
      <c r="N369"/>
      <c r="O369"/>
    </row>
    <row r="370" spans="1:15" s="1" customFormat="1" x14ac:dyDescent="0.25">
      <c r="A370"/>
      <c r="C370"/>
      <c r="D370"/>
      <c r="H370"/>
      <c r="I370"/>
      <c r="J370"/>
      <c r="K370"/>
      <c r="L370"/>
      <c r="M370"/>
      <c r="N370"/>
      <c r="O370"/>
    </row>
    <row r="371" spans="1:15" s="1" customFormat="1" x14ac:dyDescent="0.25">
      <c r="A371"/>
      <c r="C371"/>
      <c r="D371"/>
      <c r="H371"/>
      <c r="I371"/>
      <c r="J371"/>
      <c r="K371"/>
      <c r="L371"/>
      <c r="M371"/>
      <c r="N371"/>
      <c r="O371"/>
    </row>
    <row r="372" spans="1:15" s="1" customFormat="1" x14ac:dyDescent="0.25">
      <c r="A372"/>
      <c r="C372"/>
      <c r="D372"/>
      <c r="H372"/>
      <c r="I372"/>
      <c r="J372"/>
      <c r="K372"/>
      <c r="L372"/>
      <c r="M372"/>
      <c r="N372"/>
      <c r="O372"/>
    </row>
    <row r="373" spans="1:15" s="1" customFormat="1" x14ac:dyDescent="0.25">
      <c r="A373"/>
      <c r="C373"/>
      <c r="D373"/>
      <c r="H373"/>
      <c r="I373"/>
      <c r="J373"/>
      <c r="K373"/>
      <c r="L373"/>
      <c r="M373"/>
      <c r="N373"/>
      <c r="O373"/>
    </row>
    <row r="374" spans="1:15" s="1" customFormat="1" x14ac:dyDescent="0.25">
      <c r="A374"/>
      <c r="C374"/>
      <c r="D374"/>
      <c r="H374"/>
      <c r="I374"/>
      <c r="J374"/>
      <c r="K374"/>
      <c r="L374"/>
      <c r="M374"/>
      <c r="N374"/>
      <c r="O374"/>
    </row>
    <row r="375" spans="1:15" s="1" customFormat="1" x14ac:dyDescent="0.25">
      <c r="A375"/>
      <c r="C375"/>
      <c r="D375"/>
      <c r="H375"/>
      <c r="I375"/>
      <c r="J375"/>
      <c r="K375"/>
      <c r="L375"/>
      <c r="M375"/>
      <c r="N375"/>
      <c r="O375"/>
    </row>
    <row r="376" spans="1:15" s="1" customFormat="1" x14ac:dyDescent="0.25">
      <c r="A376"/>
      <c r="C376"/>
      <c r="D376"/>
      <c r="H376"/>
      <c r="I376"/>
      <c r="J376"/>
      <c r="K376"/>
      <c r="L376"/>
      <c r="M376"/>
      <c r="N376"/>
      <c r="O376"/>
    </row>
    <row r="377" spans="1:15" s="1" customFormat="1" x14ac:dyDescent="0.25">
      <c r="A377"/>
      <c r="C377"/>
      <c r="D377"/>
      <c r="H377"/>
      <c r="I377"/>
      <c r="J377"/>
      <c r="K377"/>
      <c r="L377"/>
      <c r="M377"/>
      <c r="N377"/>
      <c r="O377"/>
    </row>
    <row r="378" spans="1:15" s="1" customFormat="1" x14ac:dyDescent="0.25">
      <c r="A378"/>
      <c r="C378"/>
      <c r="D378"/>
      <c r="H378"/>
      <c r="I378"/>
      <c r="J378"/>
      <c r="K378"/>
      <c r="L378"/>
      <c r="M378"/>
      <c r="N378"/>
      <c r="O378"/>
    </row>
    <row r="379" spans="1:15" s="1" customFormat="1" x14ac:dyDescent="0.25">
      <c r="A379"/>
      <c r="C379"/>
      <c r="D379"/>
      <c r="H379"/>
      <c r="I379"/>
      <c r="J379"/>
      <c r="K379"/>
      <c r="L379"/>
      <c r="M379"/>
      <c r="N379"/>
      <c r="O379"/>
    </row>
    <row r="380" spans="1:15" s="1" customFormat="1" x14ac:dyDescent="0.25">
      <c r="A380"/>
      <c r="C380"/>
      <c r="D380"/>
      <c r="H380"/>
      <c r="I380"/>
      <c r="J380"/>
      <c r="K380"/>
      <c r="L380"/>
      <c r="M380"/>
      <c r="N380"/>
      <c r="O380"/>
    </row>
    <row r="381" spans="1:15" s="1" customFormat="1" x14ac:dyDescent="0.25">
      <c r="A381"/>
      <c r="C381"/>
      <c r="D381"/>
      <c r="H381"/>
      <c r="I381"/>
      <c r="J381"/>
      <c r="K381"/>
      <c r="L381"/>
      <c r="M381"/>
      <c r="N381"/>
      <c r="O381"/>
    </row>
    <row r="382" spans="1:15" s="1" customFormat="1" x14ac:dyDescent="0.25">
      <c r="A382"/>
      <c r="C382"/>
      <c r="D382"/>
      <c r="H382"/>
      <c r="I382"/>
      <c r="J382"/>
      <c r="K382"/>
      <c r="L382"/>
      <c r="M382"/>
      <c r="N382"/>
      <c r="O382"/>
    </row>
    <row r="383" spans="1:15" s="1" customFormat="1" x14ac:dyDescent="0.25">
      <c r="A383"/>
      <c r="C383"/>
      <c r="D383"/>
      <c r="H383"/>
      <c r="I383"/>
      <c r="J383"/>
      <c r="K383"/>
      <c r="L383"/>
      <c r="M383"/>
      <c r="N383"/>
      <c r="O383"/>
    </row>
    <row r="384" spans="1:15" s="1" customFormat="1" x14ac:dyDescent="0.25">
      <c r="A384"/>
      <c r="C384"/>
      <c r="D384"/>
      <c r="H384"/>
      <c r="I384"/>
      <c r="J384"/>
      <c r="K384"/>
      <c r="L384"/>
      <c r="M384"/>
      <c r="N384"/>
      <c r="O384"/>
    </row>
    <row r="385" spans="1:15" s="1" customFormat="1" x14ac:dyDescent="0.25">
      <c r="A385"/>
      <c r="C385"/>
      <c r="D385"/>
      <c r="H385"/>
      <c r="I385"/>
      <c r="J385"/>
      <c r="K385"/>
      <c r="L385"/>
      <c r="M385"/>
      <c r="N385"/>
      <c r="O385"/>
    </row>
    <row r="386" spans="1:15" s="1" customFormat="1" x14ac:dyDescent="0.25">
      <c r="A386"/>
      <c r="C386"/>
      <c r="D386"/>
      <c r="H386"/>
      <c r="I386"/>
      <c r="J386"/>
      <c r="K386"/>
      <c r="L386"/>
      <c r="M386"/>
      <c r="N386"/>
      <c r="O386"/>
    </row>
    <row r="387" spans="1:15" s="1" customFormat="1" x14ac:dyDescent="0.25">
      <c r="A387"/>
      <c r="C387"/>
      <c r="D387"/>
      <c r="H387"/>
      <c r="I387"/>
      <c r="J387"/>
      <c r="K387"/>
      <c r="L387"/>
      <c r="M387"/>
      <c r="N387"/>
      <c r="O387"/>
    </row>
    <row r="388" spans="1:15" s="1" customFormat="1" x14ac:dyDescent="0.25">
      <c r="A388"/>
      <c r="C388"/>
      <c r="D388"/>
      <c r="H388"/>
      <c r="I388"/>
      <c r="J388"/>
      <c r="K388"/>
      <c r="L388"/>
      <c r="M388"/>
      <c r="N388"/>
      <c r="O388"/>
    </row>
    <row r="389" spans="1:15" s="1" customFormat="1" x14ac:dyDescent="0.25">
      <c r="A389"/>
      <c r="C389"/>
      <c r="D389"/>
      <c r="H389"/>
      <c r="I389"/>
      <c r="J389"/>
      <c r="K389"/>
      <c r="L389"/>
      <c r="M389"/>
      <c r="N389"/>
      <c r="O389"/>
    </row>
    <row r="390" spans="1:15" s="1" customFormat="1" x14ac:dyDescent="0.25">
      <c r="A390"/>
      <c r="C390"/>
      <c r="D390"/>
      <c r="H390"/>
      <c r="I390"/>
      <c r="J390"/>
      <c r="K390"/>
      <c r="L390"/>
      <c r="M390"/>
      <c r="N390"/>
      <c r="O390"/>
    </row>
    <row r="391" spans="1:15" s="1" customFormat="1" x14ac:dyDescent="0.25">
      <c r="A391"/>
      <c r="C391"/>
      <c r="D391"/>
      <c r="H391"/>
      <c r="I391"/>
      <c r="J391"/>
      <c r="K391"/>
      <c r="L391"/>
      <c r="M391"/>
      <c r="N391"/>
      <c r="O391"/>
    </row>
    <row r="392" spans="1:15" s="1" customFormat="1" x14ac:dyDescent="0.25">
      <c r="A392"/>
      <c r="C392"/>
      <c r="D392"/>
      <c r="H392"/>
      <c r="I392"/>
      <c r="J392"/>
      <c r="K392"/>
      <c r="L392"/>
      <c r="M392"/>
      <c r="N392"/>
      <c r="O392"/>
    </row>
    <row r="393" spans="1:15" s="1" customFormat="1" x14ac:dyDescent="0.25">
      <c r="A393"/>
      <c r="C393"/>
      <c r="D393"/>
      <c r="H393"/>
      <c r="I393"/>
      <c r="J393"/>
      <c r="K393"/>
      <c r="L393"/>
      <c r="M393"/>
      <c r="N393"/>
      <c r="O393"/>
    </row>
    <row r="394" spans="1:15" s="1" customFormat="1" x14ac:dyDescent="0.25">
      <c r="A394"/>
      <c r="C394"/>
      <c r="D394"/>
      <c r="H394"/>
      <c r="I394"/>
      <c r="J394"/>
      <c r="K394"/>
      <c r="L394"/>
      <c r="M394"/>
      <c r="N394"/>
      <c r="O394"/>
    </row>
    <row r="395" spans="1:15" s="1" customFormat="1" x14ac:dyDescent="0.25">
      <c r="A395"/>
      <c r="C395"/>
      <c r="D395"/>
      <c r="H395"/>
      <c r="I395"/>
      <c r="J395"/>
      <c r="K395"/>
      <c r="L395"/>
      <c r="M395"/>
      <c r="N395"/>
      <c r="O395"/>
    </row>
    <row r="396" spans="1:15" s="1" customFormat="1" x14ac:dyDescent="0.25">
      <c r="A396"/>
      <c r="C396"/>
      <c r="D396"/>
      <c r="H396"/>
      <c r="I396"/>
      <c r="J396"/>
      <c r="K396"/>
      <c r="L396"/>
      <c r="M396"/>
      <c r="N396"/>
      <c r="O396"/>
    </row>
    <row r="397" spans="1:15" s="1" customFormat="1" x14ac:dyDescent="0.25">
      <c r="A397"/>
      <c r="C397"/>
      <c r="D397"/>
      <c r="H397"/>
      <c r="I397"/>
      <c r="J397"/>
      <c r="K397"/>
      <c r="L397"/>
      <c r="M397"/>
      <c r="N397"/>
      <c r="O397"/>
    </row>
    <row r="398" spans="1:15" s="1" customFormat="1" x14ac:dyDescent="0.25">
      <c r="A398"/>
      <c r="C398"/>
      <c r="D398"/>
      <c r="H398"/>
      <c r="I398"/>
      <c r="J398"/>
      <c r="K398"/>
      <c r="L398"/>
      <c r="M398"/>
      <c r="N398"/>
      <c r="O398"/>
    </row>
    <row r="399" spans="1:15" s="1" customFormat="1" x14ac:dyDescent="0.25">
      <c r="A399"/>
      <c r="C399"/>
      <c r="D399"/>
      <c r="H399"/>
      <c r="I399"/>
      <c r="J399"/>
      <c r="K399"/>
      <c r="L399"/>
      <c r="M399"/>
      <c r="N399"/>
      <c r="O399"/>
    </row>
    <row r="400" spans="1:15" s="1" customFormat="1" x14ac:dyDescent="0.25">
      <c r="A400"/>
      <c r="C400"/>
      <c r="D400"/>
      <c r="H400"/>
      <c r="I400"/>
      <c r="J400"/>
      <c r="K400"/>
      <c r="L400"/>
      <c r="M400"/>
      <c r="N400"/>
      <c r="O400"/>
    </row>
    <row r="401" spans="1:15" s="1" customFormat="1" x14ac:dyDescent="0.25">
      <c r="A401"/>
      <c r="C401"/>
      <c r="D401"/>
      <c r="H401"/>
      <c r="I401"/>
      <c r="J401"/>
      <c r="K401"/>
      <c r="L401"/>
      <c r="M401"/>
      <c r="N401"/>
      <c r="O401"/>
    </row>
    <row r="402" spans="1:15" s="1" customFormat="1" x14ac:dyDescent="0.25">
      <c r="A402"/>
      <c r="C402"/>
      <c r="D402"/>
      <c r="H402"/>
      <c r="I402"/>
      <c r="J402"/>
      <c r="K402"/>
      <c r="L402"/>
      <c r="M402"/>
      <c r="N402"/>
      <c r="O402"/>
    </row>
    <row r="403" spans="1:15" s="1" customFormat="1" x14ac:dyDescent="0.25">
      <c r="A403"/>
      <c r="C403"/>
      <c r="D403"/>
      <c r="H403"/>
      <c r="I403"/>
      <c r="J403"/>
      <c r="K403"/>
      <c r="L403"/>
      <c r="M403"/>
      <c r="N403"/>
      <c r="O403"/>
    </row>
    <row r="404" spans="1:15" s="1" customFormat="1" x14ac:dyDescent="0.25">
      <c r="A404"/>
      <c r="C404"/>
      <c r="D404"/>
      <c r="H404"/>
      <c r="I404"/>
      <c r="J404"/>
      <c r="K404"/>
      <c r="L404"/>
      <c r="M404"/>
      <c r="N404"/>
      <c r="O404"/>
    </row>
    <row r="405" spans="1:15" s="1" customFormat="1" x14ac:dyDescent="0.25">
      <c r="A405"/>
      <c r="C405"/>
      <c r="D405"/>
      <c r="H405"/>
      <c r="I405"/>
      <c r="J405"/>
      <c r="K405"/>
      <c r="L405"/>
      <c r="M405"/>
      <c r="N405"/>
      <c r="O405"/>
    </row>
    <row r="406" spans="1:15" s="1" customFormat="1" x14ac:dyDescent="0.25">
      <c r="A406"/>
      <c r="C406"/>
      <c r="D406"/>
      <c r="H406"/>
      <c r="I406"/>
      <c r="J406"/>
      <c r="K406"/>
      <c r="L406"/>
      <c r="M406"/>
      <c r="N406"/>
      <c r="O406"/>
    </row>
    <row r="407" spans="1:15" s="1" customFormat="1" x14ac:dyDescent="0.25">
      <c r="A407"/>
      <c r="C407"/>
      <c r="D407"/>
      <c r="H407"/>
      <c r="I407"/>
      <c r="J407"/>
      <c r="K407"/>
      <c r="L407"/>
      <c r="M407"/>
      <c r="N407"/>
      <c r="O407"/>
    </row>
    <row r="408" spans="1:15" s="1" customFormat="1" x14ac:dyDescent="0.25">
      <c r="A408"/>
      <c r="C408"/>
      <c r="D408"/>
      <c r="H408"/>
      <c r="I408"/>
      <c r="J408"/>
      <c r="K408"/>
      <c r="L408"/>
      <c r="M408"/>
      <c r="N408"/>
      <c r="O408"/>
    </row>
    <row r="409" spans="1:15" s="1" customFormat="1" x14ac:dyDescent="0.25">
      <c r="A409"/>
      <c r="C409"/>
      <c r="D409"/>
      <c r="H409"/>
      <c r="I409"/>
      <c r="J409"/>
      <c r="K409"/>
      <c r="L409"/>
      <c r="M409"/>
      <c r="N409"/>
      <c r="O409"/>
    </row>
    <row r="410" spans="1:15" s="1" customFormat="1" x14ac:dyDescent="0.25">
      <c r="A410"/>
      <c r="C410"/>
      <c r="D410"/>
      <c r="H410"/>
      <c r="I410"/>
      <c r="J410"/>
      <c r="K410"/>
      <c r="L410"/>
      <c r="M410"/>
      <c r="N410"/>
      <c r="O410"/>
    </row>
    <row r="411" spans="1:15" s="1" customFormat="1" x14ac:dyDescent="0.25">
      <c r="A411"/>
      <c r="C411"/>
      <c r="D411"/>
      <c r="H411"/>
      <c r="I411"/>
      <c r="J411"/>
      <c r="K411"/>
      <c r="L411"/>
      <c r="M411"/>
      <c r="N411"/>
      <c r="O411"/>
    </row>
    <row r="412" spans="1:15" s="1" customFormat="1" x14ac:dyDescent="0.25">
      <c r="A412"/>
      <c r="C412"/>
      <c r="D412"/>
      <c r="H412"/>
      <c r="I412"/>
      <c r="J412"/>
      <c r="K412"/>
      <c r="L412"/>
      <c r="M412"/>
      <c r="N412"/>
      <c r="O412"/>
    </row>
    <row r="413" spans="1:15" s="1" customFormat="1" x14ac:dyDescent="0.25">
      <c r="A413"/>
      <c r="C413"/>
      <c r="D413"/>
      <c r="H413"/>
      <c r="I413"/>
      <c r="J413"/>
      <c r="K413"/>
      <c r="L413"/>
      <c r="M413"/>
      <c r="N413"/>
      <c r="O413"/>
    </row>
    <row r="414" spans="1:15" s="1" customFormat="1" x14ac:dyDescent="0.25">
      <c r="A414"/>
      <c r="C414"/>
      <c r="D414"/>
      <c r="H414"/>
      <c r="I414"/>
      <c r="J414"/>
      <c r="K414"/>
      <c r="L414"/>
      <c r="M414"/>
      <c r="N414"/>
      <c r="O414"/>
    </row>
    <row r="415" spans="1:15" s="1" customFormat="1" x14ac:dyDescent="0.25">
      <c r="A415"/>
      <c r="C415"/>
      <c r="D415"/>
      <c r="H415"/>
      <c r="I415"/>
      <c r="J415"/>
      <c r="K415"/>
      <c r="L415"/>
      <c r="M415"/>
      <c r="N415"/>
      <c r="O415"/>
    </row>
    <row r="416" spans="1:15" s="1" customFormat="1" x14ac:dyDescent="0.25">
      <c r="A416"/>
      <c r="C416"/>
      <c r="D416"/>
      <c r="H416"/>
      <c r="I416"/>
      <c r="J416"/>
      <c r="K416"/>
      <c r="L416"/>
      <c r="M416"/>
      <c r="N416"/>
      <c r="O416"/>
    </row>
    <row r="417" spans="1:15" s="1" customFormat="1" x14ac:dyDescent="0.25">
      <c r="A417"/>
      <c r="C417"/>
      <c r="D417"/>
      <c r="H417"/>
      <c r="I417"/>
      <c r="J417"/>
      <c r="K417"/>
      <c r="L417"/>
      <c r="M417"/>
      <c r="N417"/>
      <c r="O417"/>
    </row>
    <row r="418" spans="1:15" s="1" customFormat="1" x14ac:dyDescent="0.25">
      <c r="A418"/>
      <c r="C418"/>
      <c r="D418"/>
      <c r="H418"/>
      <c r="I418"/>
      <c r="J418"/>
      <c r="K418"/>
      <c r="L418"/>
      <c r="M418"/>
      <c r="N418"/>
      <c r="O418"/>
    </row>
    <row r="419" spans="1:15" s="1" customFormat="1" x14ac:dyDescent="0.25">
      <c r="A419"/>
      <c r="C419"/>
      <c r="D419"/>
      <c r="H419"/>
      <c r="I419"/>
      <c r="J419"/>
      <c r="K419"/>
      <c r="L419"/>
      <c r="M419"/>
      <c r="N419"/>
      <c r="O419"/>
    </row>
    <row r="420" spans="1:15" s="1" customFormat="1" x14ac:dyDescent="0.25">
      <c r="A420"/>
      <c r="C420"/>
      <c r="D420"/>
      <c r="H420"/>
      <c r="I420"/>
      <c r="J420"/>
      <c r="K420"/>
      <c r="L420"/>
      <c r="M420"/>
      <c r="N420"/>
      <c r="O420"/>
    </row>
    <row r="421" spans="1:15" s="1" customFormat="1" x14ac:dyDescent="0.25">
      <c r="A421"/>
      <c r="C421"/>
      <c r="D421"/>
      <c r="H421"/>
      <c r="I421"/>
      <c r="J421"/>
      <c r="K421"/>
      <c r="L421"/>
      <c r="M421"/>
      <c r="N421"/>
      <c r="O421"/>
    </row>
    <row r="422" spans="1:15" s="1" customFormat="1" x14ac:dyDescent="0.25">
      <c r="A422"/>
      <c r="C422"/>
      <c r="D422"/>
      <c r="H422"/>
      <c r="I422"/>
      <c r="J422"/>
      <c r="K422"/>
      <c r="L422"/>
      <c r="M422"/>
      <c r="N422"/>
      <c r="O422"/>
    </row>
    <row r="423" spans="1:15" s="1" customFormat="1" x14ac:dyDescent="0.25">
      <c r="A423"/>
      <c r="C423"/>
      <c r="D423"/>
      <c r="H423"/>
      <c r="I423"/>
      <c r="J423"/>
      <c r="K423"/>
      <c r="L423"/>
      <c r="M423"/>
      <c r="N423"/>
      <c r="O423"/>
    </row>
    <row r="424" spans="1:15" s="1" customFormat="1" x14ac:dyDescent="0.25">
      <c r="A424"/>
      <c r="C424"/>
      <c r="D424"/>
      <c r="H424"/>
      <c r="I424"/>
      <c r="J424"/>
      <c r="K424"/>
      <c r="L424"/>
      <c r="M424"/>
      <c r="N424"/>
      <c r="O424"/>
    </row>
    <row r="425" spans="1:15" s="1" customFormat="1" x14ac:dyDescent="0.25">
      <c r="A425"/>
      <c r="C425"/>
      <c r="D425"/>
      <c r="H425"/>
      <c r="I425"/>
      <c r="J425"/>
      <c r="K425"/>
      <c r="L425"/>
      <c r="M425"/>
      <c r="N425"/>
      <c r="O425"/>
    </row>
    <row r="426" spans="1:15" s="1" customFormat="1" x14ac:dyDescent="0.25">
      <c r="A426"/>
      <c r="C426"/>
      <c r="D426"/>
      <c r="H426"/>
      <c r="I426"/>
      <c r="J426"/>
      <c r="K426"/>
      <c r="L426"/>
      <c r="M426"/>
      <c r="N426"/>
      <c r="O426"/>
    </row>
    <row r="427" spans="1:15" s="1" customFormat="1" x14ac:dyDescent="0.25">
      <c r="A427"/>
      <c r="C427"/>
      <c r="D427"/>
      <c r="H427"/>
      <c r="I427"/>
      <c r="J427"/>
      <c r="K427"/>
      <c r="L427"/>
      <c r="M427"/>
      <c r="N427"/>
      <c r="O427"/>
    </row>
    <row r="428" spans="1:15" s="1" customFormat="1" x14ac:dyDescent="0.25">
      <c r="A428"/>
      <c r="C428"/>
      <c r="D428"/>
      <c r="H428"/>
      <c r="I428"/>
      <c r="J428"/>
      <c r="K428"/>
      <c r="L428"/>
      <c r="M428"/>
      <c r="N428"/>
      <c r="O428"/>
    </row>
    <row r="429" spans="1:15" s="1" customFormat="1" x14ac:dyDescent="0.25">
      <c r="A429"/>
      <c r="C429"/>
      <c r="D429"/>
      <c r="H429"/>
      <c r="I429"/>
      <c r="J429"/>
      <c r="K429"/>
      <c r="L429"/>
      <c r="M429"/>
      <c r="N429"/>
      <c r="O429"/>
    </row>
    <row r="430" spans="1:15" s="1" customFormat="1" x14ac:dyDescent="0.25">
      <c r="A430"/>
      <c r="C430"/>
      <c r="D430"/>
      <c r="H430"/>
      <c r="I430"/>
      <c r="J430"/>
      <c r="K430"/>
      <c r="L430"/>
      <c r="M430"/>
      <c r="N430"/>
      <c r="O430"/>
    </row>
    <row r="431" spans="1:15" s="1" customFormat="1" x14ac:dyDescent="0.25">
      <c r="A431"/>
      <c r="C431"/>
      <c r="D431"/>
      <c r="H431"/>
      <c r="I431"/>
      <c r="J431"/>
      <c r="K431"/>
      <c r="L431"/>
      <c r="M431"/>
      <c r="N431"/>
      <c r="O431"/>
    </row>
    <row r="432" spans="1:15" s="1" customFormat="1" x14ac:dyDescent="0.25">
      <c r="A432"/>
      <c r="C432"/>
      <c r="D432"/>
      <c r="H432"/>
      <c r="I432"/>
      <c r="J432"/>
      <c r="K432"/>
      <c r="L432"/>
      <c r="M432"/>
      <c r="N432"/>
      <c r="O432"/>
    </row>
    <row r="433" spans="1:15" s="1" customFormat="1" x14ac:dyDescent="0.25">
      <c r="A433"/>
      <c r="C433"/>
      <c r="D433"/>
      <c r="H433"/>
      <c r="I433"/>
      <c r="J433"/>
      <c r="K433"/>
      <c r="L433"/>
      <c r="M433"/>
      <c r="N433"/>
      <c r="O433"/>
    </row>
    <row r="434" spans="1:15" s="1" customFormat="1" x14ac:dyDescent="0.25">
      <c r="A434"/>
      <c r="C434"/>
      <c r="D434"/>
      <c r="H434"/>
      <c r="I434"/>
      <c r="J434"/>
      <c r="K434"/>
      <c r="L434"/>
      <c r="M434"/>
      <c r="N434"/>
      <c r="O434"/>
    </row>
    <row r="435" spans="1:15" s="1" customFormat="1" x14ac:dyDescent="0.25">
      <c r="A435"/>
      <c r="C435"/>
      <c r="D435"/>
      <c r="H435"/>
      <c r="I435"/>
      <c r="J435"/>
      <c r="K435"/>
      <c r="L435"/>
      <c r="M435"/>
      <c r="N435"/>
      <c r="O435"/>
    </row>
    <row r="436" spans="1:15" s="1" customFormat="1" x14ac:dyDescent="0.25">
      <c r="A436"/>
      <c r="C436"/>
      <c r="D436"/>
      <c r="H436"/>
      <c r="I436"/>
      <c r="J436"/>
      <c r="K436"/>
      <c r="L436"/>
      <c r="M436"/>
      <c r="N436"/>
      <c r="O436"/>
    </row>
    <row r="437" spans="1:15" s="1" customFormat="1" x14ac:dyDescent="0.25">
      <c r="A437"/>
      <c r="C437"/>
      <c r="D437"/>
      <c r="H437"/>
      <c r="I437"/>
      <c r="J437"/>
      <c r="K437"/>
      <c r="L437"/>
      <c r="M437"/>
      <c r="N437"/>
      <c r="O437"/>
    </row>
    <row r="438" spans="1:15" s="1" customFormat="1" x14ac:dyDescent="0.25">
      <c r="A438"/>
      <c r="C438"/>
      <c r="D438"/>
      <c r="H438"/>
      <c r="I438"/>
      <c r="J438"/>
      <c r="K438"/>
      <c r="L438"/>
      <c r="M438"/>
      <c r="N438"/>
      <c r="O438"/>
    </row>
    <row r="439" spans="1:15" s="1" customFormat="1" x14ac:dyDescent="0.25">
      <c r="A439"/>
      <c r="C439"/>
      <c r="D439"/>
      <c r="H439"/>
      <c r="I439"/>
      <c r="J439"/>
      <c r="K439"/>
      <c r="L439"/>
      <c r="M439"/>
      <c r="N439"/>
      <c r="O439"/>
    </row>
    <row r="440" spans="1:15" s="1" customFormat="1" x14ac:dyDescent="0.25">
      <c r="A440"/>
      <c r="C440"/>
      <c r="D440"/>
      <c r="H440"/>
      <c r="I440"/>
      <c r="J440"/>
      <c r="K440"/>
      <c r="L440"/>
      <c r="M440"/>
      <c r="N440"/>
      <c r="O440"/>
    </row>
    <row r="441" spans="1:15" s="1" customFormat="1" x14ac:dyDescent="0.25">
      <c r="A441"/>
      <c r="C441"/>
      <c r="D441"/>
      <c r="H441"/>
      <c r="I441"/>
      <c r="J441"/>
      <c r="K441"/>
      <c r="L441"/>
      <c r="M441"/>
      <c r="N441"/>
      <c r="O441"/>
    </row>
    <row r="442" spans="1:15" s="1" customFormat="1" x14ac:dyDescent="0.25">
      <c r="A442"/>
      <c r="C442"/>
      <c r="D442"/>
      <c r="H442"/>
      <c r="I442"/>
      <c r="J442"/>
      <c r="K442"/>
      <c r="L442"/>
      <c r="M442"/>
      <c r="N442"/>
      <c r="O442"/>
    </row>
    <row r="443" spans="1:15" s="1" customFormat="1" x14ac:dyDescent="0.25">
      <c r="A443"/>
      <c r="C443"/>
      <c r="D443"/>
      <c r="H443"/>
      <c r="I443"/>
      <c r="J443"/>
      <c r="K443"/>
      <c r="L443"/>
      <c r="M443"/>
      <c r="N443"/>
      <c r="O443"/>
    </row>
    <row r="444" spans="1:15" s="1" customFormat="1" x14ac:dyDescent="0.25">
      <c r="A444"/>
      <c r="C444"/>
      <c r="D444"/>
      <c r="H444"/>
      <c r="I444"/>
      <c r="J444"/>
      <c r="K444"/>
      <c r="L444"/>
      <c r="M444"/>
      <c r="N444"/>
      <c r="O444"/>
    </row>
    <row r="445" spans="1:15" s="1" customFormat="1" x14ac:dyDescent="0.25">
      <c r="A445"/>
      <c r="C445"/>
      <c r="D445"/>
      <c r="H445"/>
      <c r="I445"/>
      <c r="J445"/>
      <c r="K445"/>
      <c r="L445"/>
      <c r="M445"/>
      <c r="N445"/>
      <c r="O445"/>
    </row>
    <row r="446" spans="1:15" s="1" customFormat="1" x14ac:dyDescent="0.25">
      <c r="A446"/>
      <c r="C446"/>
      <c r="D446"/>
      <c r="H446"/>
      <c r="I446"/>
      <c r="J446"/>
      <c r="K446"/>
      <c r="L446"/>
      <c r="M446"/>
      <c r="N446"/>
      <c r="O446"/>
    </row>
    <row r="447" spans="1:15" s="1" customFormat="1" x14ac:dyDescent="0.25">
      <c r="A447"/>
      <c r="C447"/>
      <c r="D447"/>
      <c r="H447"/>
      <c r="I447"/>
      <c r="J447"/>
      <c r="K447"/>
      <c r="L447"/>
      <c r="M447"/>
      <c r="N447"/>
      <c r="O447"/>
    </row>
    <row r="448" spans="1:15" s="1" customFormat="1" x14ac:dyDescent="0.25">
      <c r="A448"/>
      <c r="C448"/>
      <c r="D448"/>
      <c r="H448"/>
      <c r="I448"/>
      <c r="J448"/>
      <c r="K448"/>
      <c r="L448"/>
      <c r="M448"/>
      <c r="N448"/>
      <c r="O448"/>
    </row>
    <row r="449" spans="1:15" s="1" customFormat="1" x14ac:dyDescent="0.25">
      <c r="A449"/>
      <c r="C449"/>
      <c r="D449"/>
      <c r="H449"/>
      <c r="I449"/>
      <c r="J449"/>
      <c r="K449"/>
      <c r="L449"/>
      <c r="M449"/>
      <c r="N449"/>
      <c r="O449"/>
    </row>
    <row r="450" spans="1:15" s="1" customFormat="1" x14ac:dyDescent="0.25">
      <c r="A450"/>
      <c r="C450"/>
      <c r="D450"/>
      <c r="H450"/>
      <c r="I450"/>
      <c r="J450"/>
      <c r="K450"/>
      <c r="L450"/>
      <c r="M450"/>
      <c r="N450"/>
      <c r="O450"/>
    </row>
    <row r="451" spans="1:15" s="1" customFormat="1" x14ac:dyDescent="0.25">
      <c r="A451"/>
      <c r="C451"/>
      <c r="D451"/>
      <c r="H451"/>
      <c r="I451"/>
      <c r="J451"/>
      <c r="K451"/>
      <c r="L451"/>
      <c r="M451"/>
      <c r="N451"/>
      <c r="O451"/>
    </row>
    <row r="452" spans="1:15" s="1" customFormat="1" x14ac:dyDescent="0.25">
      <c r="A452"/>
      <c r="C452"/>
      <c r="D452"/>
      <c r="H452"/>
      <c r="I452"/>
      <c r="J452"/>
      <c r="K452"/>
      <c r="L452"/>
      <c r="M452"/>
      <c r="N452"/>
      <c r="O452"/>
    </row>
    <row r="453" spans="1:15" s="1" customFormat="1" x14ac:dyDescent="0.25">
      <c r="A453"/>
      <c r="C453"/>
      <c r="D453"/>
      <c r="H453"/>
      <c r="I453"/>
      <c r="J453"/>
      <c r="K453"/>
      <c r="L453"/>
      <c r="M453"/>
      <c r="N453"/>
      <c r="O453"/>
    </row>
    <row r="454" spans="1:15" s="1" customFormat="1" x14ac:dyDescent="0.25">
      <c r="A454"/>
      <c r="C454"/>
      <c r="D454"/>
      <c r="H454"/>
      <c r="I454"/>
      <c r="J454"/>
      <c r="K454"/>
      <c r="L454"/>
      <c r="M454"/>
      <c r="N454"/>
      <c r="O454"/>
    </row>
    <row r="455" spans="1:15" s="1" customFormat="1" x14ac:dyDescent="0.25">
      <c r="A455"/>
      <c r="C455"/>
      <c r="D455"/>
      <c r="H455"/>
      <c r="I455"/>
      <c r="J455"/>
      <c r="K455"/>
      <c r="L455"/>
      <c r="M455"/>
      <c r="N455"/>
      <c r="O455"/>
    </row>
    <row r="456" spans="1:15" s="1" customFormat="1" x14ac:dyDescent="0.25">
      <c r="A456"/>
      <c r="C456"/>
      <c r="D456"/>
      <c r="H456"/>
      <c r="I456"/>
      <c r="J456"/>
      <c r="K456"/>
      <c r="L456"/>
      <c r="M456"/>
      <c r="N456"/>
      <c r="O456"/>
    </row>
    <row r="457" spans="1:15" s="1" customFormat="1" x14ac:dyDescent="0.25">
      <c r="A457"/>
      <c r="C457"/>
      <c r="D457"/>
      <c r="H457"/>
      <c r="I457"/>
      <c r="J457"/>
      <c r="K457"/>
      <c r="L457"/>
      <c r="M457"/>
      <c r="N457"/>
      <c r="O457"/>
    </row>
    <row r="458" spans="1:15" s="1" customFormat="1" x14ac:dyDescent="0.25">
      <c r="A458"/>
      <c r="C458"/>
      <c r="D458"/>
      <c r="H458"/>
      <c r="I458"/>
      <c r="J458"/>
      <c r="K458"/>
      <c r="L458"/>
      <c r="M458"/>
      <c r="N458"/>
      <c r="O458"/>
    </row>
    <row r="459" spans="1:15" s="1" customFormat="1" x14ac:dyDescent="0.25">
      <c r="A459"/>
      <c r="C459"/>
      <c r="D459"/>
      <c r="H459"/>
      <c r="I459"/>
      <c r="J459"/>
      <c r="K459"/>
      <c r="L459"/>
      <c r="M459"/>
      <c r="N459"/>
      <c r="O459"/>
    </row>
    <row r="460" spans="1:15" s="1" customFormat="1" x14ac:dyDescent="0.25">
      <c r="A460"/>
      <c r="C460"/>
      <c r="D460"/>
      <c r="H460"/>
      <c r="I460"/>
      <c r="J460"/>
      <c r="K460"/>
      <c r="L460"/>
      <c r="M460"/>
      <c r="N460"/>
      <c r="O460"/>
    </row>
    <row r="461" spans="1:15" s="1" customFormat="1" x14ac:dyDescent="0.25">
      <c r="A461"/>
      <c r="C461"/>
      <c r="D461"/>
      <c r="H461"/>
      <c r="I461"/>
      <c r="J461"/>
      <c r="K461"/>
      <c r="L461"/>
      <c r="M461"/>
      <c r="N461"/>
      <c r="O461"/>
    </row>
    <row r="462" spans="1:15" s="1" customFormat="1" x14ac:dyDescent="0.25">
      <c r="A462"/>
      <c r="C462"/>
      <c r="D462"/>
      <c r="H462"/>
      <c r="I462"/>
      <c r="J462"/>
      <c r="K462"/>
      <c r="L462"/>
      <c r="M462"/>
      <c r="N462"/>
      <c r="O462"/>
    </row>
    <row r="463" spans="1:15" s="1" customFormat="1" x14ac:dyDescent="0.25">
      <c r="A463"/>
      <c r="C463"/>
      <c r="D463"/>
      <c r="H463"/>
      <c r="I463"/>
      <c r="J463"/>
      <c r="K463"/>
      <c r="L463"/>
      <c r="M463"/>
      <c r="N463"/>
      <c r="O463"/>
    </row>
    <row r="464" spans="1:15" s="1" customFormat="1" x14ac:dyDescent="0.25">
      <c r="A464"/>
      <c r="C464"/>
      <c r="D464"/>
      <c r="H464"/>
      <c r="I464"/>
      <c r="J464"/>
      <c r="K464"/>
      <c r="L464"/>
      <c r="M464"/>
      <c r="N464"/>
      <c r="O464"/>
    </row>
    <row r="465" spans="1:15" s="1" customFormat="1" x14ac:dyDescent="0.25">
      <c r="A465"/>
      <c r="C465"/>
      <c r="D465"/>
      <c r="H465"/>
      <c r="I465"/>
      <c r="J465"/>
      <c r="K465"/>
      <c r="L465"/>
      <c r="M465"/>
      <c r="N465"/>
      <c r="O465"/>
    </row>
    <row r="466" spans="1:15" s="1" customFormat="1" x14ac:dyDescent="0.25">
      <c r="A466"/>
      <c r="C466"/>
      <c r="D466"/>
      <c r="H466"/>
      <c r="I466"/>
      <c r="J466"/>
      <c r="K466"/>
      <c r="L466"/>
      <c r="M466"/>
      <c r="N466"/>
      <c r="O466"/>
    </row>
    <row r="467" spans="1:15" s="1" customFormat="1" x14ac:dyDescent="0.25">
      <c r="A467"/>
      <c r="C467"/>
      <c r="D467"/>
      <c r="H467"/>
      <c r="I467"/>
      <c r="J467"/>
      <c r="K467"/>
      <c r="L467"/>
      <c r="M467"/>
      <c r="N467"/>
      <c r="O467"/>
    </row>
    <row r="468" spans="1:15" s="1" customFormat="1" x14ac:dyDescent="0.25">
      <c r="A468"/>
      <c r="C468"/>
      <c r="D468"/>
      <c r="H468"/>
      <c r="I468"/>
      <c r="J468"/>
      <c r="K468"/>
      <c r="L468"/>
      <c r="M468"/>
      <c r="N468"/>
      <c r="O468"/>
    </row>
    <row r="469" spans="1:15" s="1" customFormat="1" x14ac:dyDescent="0.25">
      <c r="A469"/>
      <c r="C469"/>
      <c r="D469"/>
      <c r="H469"/>
      <c r="I469"/>
      <c r="J469"/>
      <c r="K469"/>
      <c r="L469"/>
      <c r="M469"/>
      <c r="N469"/>
      <c r="O469"/>
    </row>
    <row r="470" spans="1:15" s="1" customFormat="1" x14ac:dyDescent="0.25">
      <c r="A470"/>
      <c r="C470"/>
      <c r="D470"/>
      <c r="H470"/>
      <c r="I470"/>
      <c r="J470"/>
      <c r="K470"/>
      <c r="L470"/>
      <c r="M470"/>
      <c r="N470"/>
      <c r="O470"/>
    </row>
    <row r="471" spans="1:15" s="1" customFormat="1" x14ac:dyDescent="0.25">
      <c r="A471"/>
      <c r="C471"/>
      <c r="D471"/>
      <c r="H471"/>
      <c r="I471"/>
      <c r="J471"/>
      <c r="K471"/>
      <c r="L471"/>
      <c r="M471"/>
      <c r="N471"/>
      <c r="O471"/>
    </row>
    <row r="472" spans="1:15" s="1" customFormat="1" x14ac:dyDescent="0.25">
      <c r="A472"/>
      <c r="C472"/>
      <c r="D472"/>
      <c r="H472"/>
      <c r="I472"/>
      <c r="J472"/>
      <c r="K472"/>
      <c r="L472"/>
      <c r="M472"/>
      <c r="N472"/>
      <c r="O472"/>
    </row>
    <row r="473" spans="1:15" s="1" customFormat="1" x14ac:dyDescent="0.25">
      <c r="A473"/>
      <c r="C473"/>
      <c r="D473"/>
      <c r="H473"/>
      <c r="I473"/>
      <c r="J473"/>
      <c r="K473"/>
      <c r="L473"/>
      <c r="M473"/>
      <c r="N473"/>
      <c r="O473"/>
    </row>
    <row r="474" spans="1:15" s="1" customFormat="1" x14ac:dyDescent="0.25">
      <c r="A474"/>
      <c r="C474"/>
      <c r="D474"/>
      <c r="H474"/>
      <c r="I474"/>
      <c r="J474"/>
      <c r="K474"/>
      <c r="L474"/>
      <c r="M474"/>
      <c r="N474"/>
      <c r="O474"/>
    </row>
    <row r="475" spans="1:15" s="1" customFormat="1" x14ac:dyDescent="0.25">
      <c r="A475"/>
      <c r="C475"/>
      <c r="D475"/>
      <c r="H475"/>
      <c r="I475"/>
      <c r="J475"/>
      <c r="K475"/>
      <c r="L475"/>
      <c r="M475"/>
      <c r="N475"/>
      <c r="O475"/>
    </row>
    <row r="476" spans="1:15" s="1" customFormat="1" x14ac:dyDescent="0.25">
      <c r="A476"/>
      <c r="C476"/>
      <c r="D476"/>
      <c r="H476"/>
      <c r="I476"/>
      <c r="J476"/>
      <c r="K476"/>
      <c r="L476"/>
      <c r="M476"/>
      <c r="N476"/>
      <c r="O476"/>
    </row>
    <row r="477" spans="1:15" s="1" customFormat="1" x14ac:dyDescent="0.25">
      <c r="A477"/>
      <c r="C477"/>
      <c r="D477"/>
      <c r="H477"/>
      <c r="I477"/>
      <c r="J477"/>
      <c r="K477"/>
      <c r="L477"/>
      <c r="M477"/>
      <c r="N477"/>
      <c r="O477"/>
    </row>
    <row r="478" spans="1:15" s="1" customFormat="1" x14ac:dyDescent="0.25">
      <c r="A478"/>
      <c r="C478"/>
      <c r="D478"/>
      <c r="H478"/>
      <c r="I478"/>
      <c r="J478"/>
      <c r="K478"/>
      <c r="L478"/>
      <c r="M478"/>
      <c r="N478"/>
      <c r="O478"/>
    </row>
    <row r="479" spans="1:15" s="1" customFormat="1" x14ac:dyDescent="0.25">
      <c r="A479"/>
      <c r="C479"/>
      <c r="D479"/>
      <c r="H479"/>
      <c r="I479"/>
      <c r="J479"/>
      <c r="K479"/>
      <c r="L479"/>
      <c r="M479"/>
      <c r="N479"/>
      <c r="O479"/>
    </row>
    <row r="480" spans="1:15" s="1" customFormat="1" x14ac:dyDescent="0.25">
      <c r="A480"/>
      <c r="C480"/>
      <c r="D480"/>
      <c r="H480"/>
      <c r="I480"/>
      <c r="J480"/>
      <c r="K480"/>
      <c r="L480"/>
      <c r="M480"/>
      <c r="N480"/>
      <c r="O480"/>
    </row>
    <row r="481" spans="1:15" s="1" customFormat="1" x14ac:dyDescent="0.25">
      <c r="A481"/>
      <c r="C481"/>
      <c r="D481"/>
      <c r="H481"/>
      <c r="I481"/>
      <c r="J481"/>
      <c r="K481"/>
      <c r="L481"/>
      <c r="M481"/>
      <c r="N481"/>
      <c r="O481"/>
    </row>
    <row r="482" spans="1:15" s="1" customFormat="1" x14ac:dyDescent="0.25">
      <c r="A482"/>
      <c r="C482"/>
      <c r="D482"/>
      <c r="H482"/>
      <c r="I482"/>
      <c r="J482"/>
      <c r="K482"/>
      <c r="L482"/>
      <c r="M482"/>
      <c r="N482"/>
      <c r="O482"/>
    </row>
    <row r="483" spans="1:15" s="1" customFormat="1" x14ac:dyDescent="0.25">
      <c r="A483"/>
      <c r="C483"/>
      <c r="D483"/>
      <c r="H483"/>
      <c r="I483"/>
      <c r="J483"/>
      <c r="K483"/>
      <c r="L483"/>
      <c r="M483"/>
      <c r="N483"/>
      <c r="O483"/>
    </row>
    <row r="484" spans="1:15" s="1" customFormat="1" x14ac:dyDescent="0.25">
      <c r="A484"/>
      <c r="C484"/>
      <c r="D484"/>
      <c r="H484"/>
      <c r="I484"/>
      <c r="J484"/>
      <c r="K484"/>
      <c r="L484"/>
      <c r="M484"/>
      <c r="N484"/>
      <c r="O484"/>
    </row>
    <row r="485" spans="1:15" s="1" customFormat="1" x14ac:dyDescent="0.25">
      <c r="A485"/>
      <c r="C485"/>
      <c r="D485"/>
      <c r="H485"/>
      <c r="I485"/>
      <c r="J485"/>
      <c r="K485"/>
      <c r="L485"/>
      <c r="M485"/>
      <c r="N485"/>
      <c r="O485"/>
    </row>
    <row r="486" spans="1:15" s="1" customFormat="1" x14ac:dyDescent="0.25">
      <c r="A486"/>
      <c r="C486"/>
      <c r="D486"/>
      <c r="H486"/>
      <c r="I486"/>
      <c r="J486"/>
      <c r="K486"/>
      <c r="L486"/>
      <c r="M486"/>
      <c r="N486"/>
      <c r="O486"/>
    </row>
    <row r="487" spans="1:15" s="1" customFormat="1" x14ac:dyDescent="0.25">
      <c r="A487"/>
      <c r="C487"/>
      <c r="D487"/>
      <c r="H487"/>
      <c r="I487"/>
      <c r="J487"/>
      <c r="K487"/>
      <c r="L487"/>
      <c r="M487"/>
      <c r="N487"/>
      <c r="O487"/>
    </row>
    <row r="488" spans="1:15" s="1" customFormat="1" x14ac:dyDescent="0.25">
      <c r="A488"/>
      <c r="C488"/>
      <c r="D488"/>
      <c r="H488"/>
      <c r="I488"/>
      <c r="J488"/>
      <c r="K488"/>
      <c r="L488"/>
      <c r="M488"/>
      <c r="N488"/>
      <c r="O488"/>
    </row>
    <row r="489" spans="1:15" s="1" customFormat="1" x14ac:dyDescent="0.25">
      <c r="A489"/>
      <c r="C489"/>
      <c r="D489"/>
      <c r="H489"/>
      <c r="I489"/>
      <c r="J489"/>
      <c r="K489"/>
      <c r="L489"/>
      <c r="M489"/>
      <c r="N489"/>
      <c r="O489"/>
    </row>
    <row r="490" spans="1:15" s="1" customFormat="1" x14ac:dyDescent="0.25">
      <c r="A490"/>
      <c r="C490"/>
      <c r="D490"/>
      <c r="H490"/>
      <c r="I490"/>
      <c r="J490"/>
      <c r="K490"/>
      <c r="L490"/>
      <c r="M490"/>
      <c r="N490"/>
      <c r="O490"/>
    </row>
    <row r="491" spans="1:15" s="1" customFormat="1" x14ac:dyDescent="0.25">
      <c r="A491"/>
      <c r="C491"/>
      <c r="D491"/>
      <c r="H491"/>
      <c r="I491"/>
      <c r="J491"/>
      <c r="K491"/>
      <c r="L491"/>
      <c r="M491"/>
      <c r="N491"/>
      <c r="O491"/>
    </row>
    <row r="492" spans="1:15" s="1" customFormat="1" x14ac:dyDescent="0.25">
      <c r="A492"/>
      <c r="C492"/>
      <c r="D492"/>
      <c r="H492"/>
      <c r="I492"/>
      <c r="J492"/>
      <c r="K492"/>
      <c r="L492"/>
      <c r="M492"/>
      <c r="N492"/>
      <c r="O492"/>
    </row>
    <row r="493" spans="1:15" s="1" customFormat="1" x14ac:dyDescent="0.25">
      <c r="A493"/>
      <c r="C493"/>
      <c r="D493"/>
      <c r="H493"/>
      <c r="I493"/>
      <c r="J493"/>
      <c r="K493"/>
      <c r="L493"/>
      <c r="M493"/>
      <c r="N493"/>
      <c r="O493"/>
    </row>
    <row r="494" spans="1:15" s="1" customFormat="1" x14ac:dyDescent="0.25">
      <c r="A494"/>
      <c r="C494"/>
      <c r="D494"/>
      <c r="H494"/>
      <c r="I494"/>
      <c r="J494"/>
      <c r="K494"/>
      <c r="L494"/>
      <c r="M494"/>
      <c r="N494"/>
      <c r="O494"/>
    </row>
    <row r="495" spans="1:15" s="1" customFormat="1" x14ac:dyDescent="0.25">
      <c r="A495"/>
      <c r="C495"/>
      <c r="D495"/>
      <c r="H495"/>
      <c r="I495"/>
      <c r="J495"/>
      <c r="K495"/>
      <c r="L495"/>
      <c r="M495"/>
      <c r="N495"/>
      <c r="O495"/>
    </row>
    <row r="496" spans="1:15" s="1" customFormat="1" x14ac:dyDescent="0.25">
      <c r="A496"/>
      <c r="C496"/>
      <c r="D496"/>
      <c r="H496"/>
      <c r="I496"/>
      <c r="J496"/>
      <c r="K496"/>
      <c r="L496"/>
      <c r="M496"/>
      <c r="N496"/>
      <c r="O496"/>
    </row>
    <row r="497" spans="1:15" s="1" customFormat="1" x14ac:dyDescent="0.25">
      <c r="A497"/>
      <c r="C497"/>
      <c r="D497"/>
      <c r="H497"/>
      <c r="I497"/>
      <c r="J497"/>
      <c r="K497"/>
      <c r="L497"/>
      <c r="M497"/>
      <c r="N497"/>
      <c r="O497"/>
    </row>
    <row r="498" spans="1:15" s="1" customFormat="1" x14ac:dyDescent="0.25">
      <c r="A498"/>
      <c r="C498"/>
      <c r="D498"/>
      <c r="H498"/>
      <c r="I498"/>
      <c r="J498"/>
      <c r="K498"/>
      <c r="L498"/>
      <c r="M498"/>
      <c r="N498"/>
      <c r="O498"/>
    </row>
    <row r="499" spans="1:15" s="1" customFormat="1" x14ac:dyDescent="0.25">
      <c r="A499"/>
      <c r="C499"/>
      <c r="D499"/>
      <c r="H499"/>
      <c r="I499"/>
      <c r="J499"/>
      <c r="K499"/>
      <c r="L499"/>
      <c r="M499"/>
      <c r="N499"/>
      <c r="O499"/>
    </row>
    <row r="500" spans="1:15" s="1" customFormat="1" x14ac:dyDescent="0.25">
      <c r="A500"/>
      <c r="C500"/>
      <c r="D500"/>
      <c r="H500"/>
      <c r="I500"/>
      <c r="J500"/>
      <c r="K500"/>
      <c r="L500"/>
      <c r="M500"/>
      <c r="N500"/>
      <c r="O500"/>
    </row>
    <row r="501" spans="1:15" s="1" customFormat="1" x14ac:dyDescent="0.25">
      <c r="A501"/>
      <c r="C501"/>
      <c r="D501"/>
      <c r="H501"/>
      <c r="I501"/>
      <c r="J501"/>
      <c r="K501"/>
      <c r="L501"/>
      <c r="M501"/>
      <c r="N501"/>
      <c r="O501"/>
    </row>
    <row r="502" spans="1:15" s="1" customFormat="1" x14ac:dyDescent="0.25">
      <c r="A502"/>
      <c r="C502"/>
      <c r="D502"/>
      <c r="H502"/>
      <c r="I502"/>
      <c r="J502"/>
      <c r="K502"/>
      <c r="L502"/>
      <c r="M502"/>
      <c r="N502"/>
      <c r="O502"/>
    </row>
    <row r="503" spans="1:15" s="1" customFormat="1" x14ac:dyDescent="0.25">
      <c r="A503"/>
      <c r="C503"/>
      <c r="D503"/>
      <c r="H503"/>
      <c r="I503"/>
      <c r="J503"/>
      <c r="K503"/>
      <c r="L503"/>
      <c r="M503"/>
      <c r="N503"/>
      <c r="O503"/>
    </row>
    <row r="504" spans="1:15" s="1" customFormat="1" x14ac:dyDescent="0.25">
      <c r="A504"/>
      <c r="C504"/>
      <c r="D504"/>
      <c r="H504"/>
      <c r="I504"/>
      <c r="J504"/>
      <c r="K504"/>
      <c r="L504"/>
      <c r="M504"/>
      <c r="N504"/>
      <c r="O504"/>
    </row>
    <row r="505" spans="1:15" s="1" customFormat="1" x14ac:dyDescent="0.25">
      <c r="A505"/>
      <c r="C505"/>
      <c r="D505"/>
      <c r="H505"/>
      <c r="I505"/>
      <c r="J505"/>
      <c r="K505"/>
      <c r="L505"/>
      <c r="M505"/>
      <c r="N505"/>
      <c r="O505"/>
    </row>
    <row r="506" spans="1:15" s="1" customFormat="1" x14ac:dyDescent="0.25">
      <c r="A506"/>
      <c r="C506"/>
      <c r="D506"/>
      <c r="H506"/>
      <c r="I506"/>
      <c r="J506"/>
      <c r="K506"/>
      <c r="L506"/>
      <c r="M506"/>
      <c r="N506"/>
      <c r="O506"/>
    </row>
    <row r="507" spans="1:15" s="1" customFormat="1" x14ac:dyDescent="0.25">
      <c r="A507"/>
      <c r="C507"/>
      <c r="D507"/>
      <c r="H507"/>
      <c r="I507"/>
      <c r="J507"/>
      <c r="K507"/>
      <c r="L507"/>
      <c r="M507"/>
      <c r="N507"/>
      <c r="O507"/>
    </row>
    <row r="508" spans="1:15" s="1" customFormat="1" x14ac:dyDescent="0.25">
      <c r="A508"/>
      <c r="C508"/>
      <c r="D508"/>
      <c r="H508"/>
      <c r="I508"/>
      <c r="J508"/>
      <c r="K508"/>
      <c r="L508"/>
      <c r="M508"/>
      <c r="N508"/>
      <c r="O508"/>
    </row>
    <row r="509" spans="1:15" s="1" customFormat="1" x14ac:dyDescent="0.25">
      <c r="A509"/>
      <c r="C509"/>
      <c r="D509"/>
      <c r="H509"/>
      <c r="I509"/>
      <c r="J509"/>
      <c r="K509"/>
      <c r="L509"/>
      <c r="M509"/>
      <c r="N509"/>
      <c r="O509"/>
    </row>
    <row r="510" spans="1:15" s="1" customFormat="1" x14ac:dyDescent="0.25">
      <c r="A510"/>
      <c r="C510"/>
      <c r="D510"/>
      <c r="H510"/>
      <c r="I510"/>
      <c r="J510"/>
      <c r="K510"/>
      <c r="L510"/>
      <c r="M510"/>
      <c r="N510"/>
      <c r="O510"/>
    </row>
    <row r="511" spans="1:15" s="1" customFormat="1" x14ac:dyDescent="0.25">
      <c r="A511"/>
      <c r="C511"/>
      <c r="D511"/>
      <c r="H511"/>
      <c r="I511"/>
      <c r="J511"/>
      <c r="K511"/>
      <c r="L511"/>
      <c r="M511"/>
      <c r="N511"/>
      <c r="O511"/>
    </row>
    <row r="512" spans="1:15" s="1" customFormat="1" x14ac:dyDescent="0.25">
      <c r="A512"/>
      <c r="C512"/>
      <c r="D512"/>
      <c r="H512"/>
      <c r="I512"/>
      <c r="J512"/>
      <c r="K512"/>
      <c r="L512"/>
      <c r="M512"/>
      <c r="N512"/>
      <c r="O512"/>
    </row>
    <row r="513" spans="1:15" s="1" customFormat="1" x14ac:dyDescent="0.25">
      <c r="A513"/>
      <c r="C513"/>
      <c r="D513"/>
      <c r="H513"/>
      <c r="I513"/>
      <c r="J513"/>
      <c r="K513"/>
      <c r="L513"/>
      <c r="M513"/>
      <c r="N513"/>
      <c r="O513"/>
    </row>
    <row r="514" spans="1:15" s="1" customFormat="1" x14ac:dyDescent="0.25">
      <c r="A514"/>
      <c r="C514"/>
      <c r="D514"/>
      <c r="H514"/>
      <c r="I514"/>
      <c r="J514"/>
      <c r="K514"/>
      <c r="L514"/>
      <c r="M514"/>
      <c r="N514"/>
      <c r="O514"/>
    </row>
    <row r="515" spans="1:15" s="1" customFormat="1" x14ac:dyDescent="0.25">
      <c r="A515"/>
      <c r="C515"/>
      <c r="D515"/>
      <c r="H515"/>
      <c r="I515"/>
      <c r="J515"/>
      <c r="K515"/>
      <c r="L515"/>
      <c r="M515"/>
      <c r="N515"/>
      <c r="O515"/>
    </row>
    <row r="516" spans="1:15" s="1" customFormat="1" x14ac:dyDescent="0.25">
      <c r="A516"/>
      <c r="C516"/>
      <c r="D516"/>
      <c r="H516"/>
      <c r="I516"/>
      <c r="J516"/>
      <c r="K516"/>
      <c r="L516"/>
      <c r="M516"/>
      <c r="N516"/>
      <c r="O516"/>
    </row>
    <row r="517" spans="1:15" s="1" customFormat="1" x14ac:dyDescent="0.25">
      <c r="A517"/>
      <c r="C517"/>
      <c r="D517"/>
      <c r="H517"/>
      <c r="I517"/>
      <c r="J517"/>
      <c r="K517"/>
      <c r="L517"/>
      <c r="M517"/>
      <c r="N517"/>
      <c r="O517"/>
    </row>
    <row r="518" spans="1:15" s="1" customFormat="1" x14ac:dyDescent="0.25">
      <c r="A518"/>
      <c r="C518"/>
      <c r="D518"/>
      <c r="H518"/>
      <c r="I518"/>
      <c r="J518"/>
      <c r="K518"/>
      <c r="L518"/>
      <c r="M518"/>
      <c r="N518"/>
      <c r="O518"/>
    </row>
    <row r="519" spans="1:15" s="1" customFormat="1" x14ac:dyDescent="0.25">
      <c r="A519"/>
      <c r="C519"/>
      <c r="D519"/>
      <c r="H519"/>
      <c r="I519"/>
      <c r="J519"/>
      <c r="K519"/>
      <c r="L519"/>
      <c r="M519"/>
      <c r="N519"/>
      <c r="O519"/>
    </row>
    <row r="520" spans="1:15" s="1" customFormat="1" x14ac:dyDescent="0.25">
      <c r="A520"/>
      <c r="C520"/>
      <c r="D520"/>
      <c r="H520"/>
      <c r="I520"/>
      <c r="J520"/>
      <c r="K520"/>
      <c r="L520"/>
      <c r="M520"/>
      <c r="N520"/>
      <c r="O520"/>
    </row>
    <row r="521" spans="1:15" s="1" customFormat="1" x14ac:dyDescent="0.25">
      <c r="A521"/>
      <c r="C521"/>
      <c r="D521"/>
      <c r="H521"/>
      <c r="I521"/>
      <c r="J521"/>
      <c r="K521"/>
      <c r="L521"/>
      <c r="M521"/>
      <c r="N521"/>
      <c r="O521"/>
    </row>
    <row r="522" spans="1:15" s="1" customFormat="1" x14ac:dyDescent="0.25">
      <c r="A522"/>
      <c r="C522"/>
      <c r="D522"/>
      <c r="H522"/>
      <c r="I522"/>
      <c r="J522"/>
      <c r="K522"/>
      <c r="L522"/>
      <c r="M522"/>
      <c r="N522"/>
      <c r="O522"/>
    </row>
    <row r="523" spans="1:15" s="1" customFormat="1" x14ac:dyDescent="0.25">
      <c r="A523"/>
      <c r="C523"/>
      <c r="D523"/>
      <c r="H523"/>
      <c r="I523"/>
      <c r="J523"/>
      <c r="K523"/>
      <c r="L523"/>
      <c r="M523"/>
      <c r="N523"/>
      <c r="O523"/>
    </row>
    <row r="524" spans="1:15" s="1" customFormat="1" x14ac:dyDescent="0.25">
      <c r="A524"/>
      <c r="C524"/>
      <c r="D524"/>
      <c r="H524"/>
      <c r="I524"/>
      <c r="J524"/>
      <c r="K524"/>
      <c r="L524"/>
      <c r="M524"/>
      <c r="N524"/>
      <c r="O524"/>
    </row>
    <row r="525" spans="1:15" s="1" customFormat="1" x14ac:dyDescent="0.25">
      <c r="A525"/>
      <c r="C525"/>
      <c r="D525"/>
      <c r="H525"/>
      <c r="I525"/>
      <c r="J525"/>
      <c r="K525"/>
      <c r="L525"/>
      <c r="M525"/>
      <c r="N525"/>
      <c r="O525"/>
    </row>
    <row r="526" spans="1:15" s="1" customFormat="1" x14ac:dyDescent="0.25">
      <c r="A526"/>
      <c r="C526"/>
      <c r="D526"/>
      <c r="H526"/>
      <c r="I526"/>
      <c r="J526"/>
      <c r="K526"/>
      <c r="L526"/>
      <c r="M526"/>
      <c r="N526"/>
      <c r="O526"/>
    </row>
    <row r="527" spans="1:15" s="1" customFormat="1" x14ac:dyDescent="0.25">
      <c r="A527"/>
      <c r="C527"/>
      <c r="D527"/>
      <c r="H527"/>
      <c r="I527"/>
      <c r="J527"/>
      <c r="K527"/>
      <c r="L527"/>
      <c r="M527"/>
      <c r="N527"/>
      <c r="O527"/>
    </row>
    <row r="528" spans="1:15" s="1" customFormat="1" x14ac:dyDescent="0.25">
      <c r="A528"/>
      <c r="C528"/>
      <c r="D528"/>
      <c r="H528"/>
      <c r="I528"/>
      <c r="J528"/>
      <c r="K528"/>
      <c r="L528"/>
      <c r="M528"/>
      <c r="N528"/>
      <c r="O528"/>
    </row>
    <row r="529" spans="1:15" s="1" customFormat="1" x14ac:dyDescent="0.25">
      <c r="A529"/>
      <c r="C529"/>
      <c r="D529"/>
      <c r="H529"/>
      <c r="I529"/>
      <c r="J529"/>
      <c r="K529"/>
      <c r="L529"/>
      <c r="M529"/>
      <c r="N529"/>
      <c r="O529"/>
    </row>
    <row r="530" spans="1:15" s="1" customFormat="1" x14ac:dyDescent="0.25">
      <c r="A530"/>
      <c r="C530"/>
      <c r="D530"/>
      <c r="H530"/>
      <c r="I530"/>
      <c r="J530"/>
      <c r="K530"/>
      <c r="L530"/>
      <c r="M530"/>
      <c r="N530"/>
      <c r="O530"/>
    </row>
    <row r="531" spans="1:15" s="1" customFormat="1" x14ac:dyDescent="0.25">
      <c r="A531"/>
      <c r="C531"/>
      <c r="D531"/>
      <c r="H531"/>
      <c r="I531"/>
      <c r="J531"/>
      <c r="K531"/>
      <c r="L531"/>
      <c r="M531"/>
      <c r="N531"/>
      <c r="O531"/>
    </row>
    <row r="532" spans="1:15" s="1" customFormat="1" x14ac:dyDescent="0.25">
      <c r="A532"/>
      <c r="C532"/>
      <c r="D532"/>
      <c r="H532"/>
      <c r="I532"/>
      <c r="J532"/>
      <c r="K532"/>
      <c r="L532"/>
      <c r="M532"/>
      <c r="N532"/>
      <c r="O532"/>
    </row>
    <row r="533" spans="1:15" s="1" customFormat="1" x14ac:dyDescent="0.25">
      <c r="A533"/>
      <c r="C533"/>
      <c r="D533"/>
      <c r="H533"/>
      <c r="I533"/>
      <c r="J533"/>
      <c r="K533"/>
      <c r="L533"/>
      <c r="M533"/>
      <c r="N533"/>
      <c r="O533"/>
    </row>
    <row r="534" spans="1:15" s="1" customFormat="1" x14ac:dyDescent="0.25">
      <c r="A534"/>
      <c r="C534"/>
      <c r="D534"/>
      <c r="H534"/>
      <c r="I534"/>
      <c r="J534"/>
      <c r="K534"/>
      <c r="L534"/>
      <c r="M534"/>
      <c r="N534"/>
      <c r="O534"/>
    </row>
    <row r="535" spans="1:15" s="1" customFormat="1" x14ac:dyDescent="0.25">
      <c r="A535"/>
      <c r="C535"/>
      <c r="D535"/>
      <c r="H535"/>
      <c r="I535"/>
      <c r="J535"/>
      <c r="K535"/>
      <c r="L535"/>
      <c r="M535"/>
      <c r="N535"/>
      <c r="O535"/>
    </row>
    <row r="536" spans="1:15" s="1" customFormat="1" x14ac:dyDescent="0.25">
      <c r="A536"/>
      <c r="C536"/>
      <c r="D536"/>
      <c r="H536"/>
      <c r="I536"/>
      <c r="J536"/>
      <c r="K536"/>
      <c r="L536"/>
      <c r="M536"/>
      <c r="N536"/>
      <c r="O536"/>
    </row>
    <row r="537" spans="1:15" s="1" customFormat="1" x14ac:dyDescent="0.25">
      <c r="A537"/>
      <c r="C537"/>
      <c r="D537"/>
      <c r="H537"/>
      <c r="I537"/>
      <c r="J537"/>
      <c r="K537"/>
      <c r="L537"/>
      <c r="M537"/>
      <c r="N537"/>
      <c r="O537"/>
    </row>
    <row r="538" spans="1:15" s="1" customFormat="1" x14ac:dyDescent="0.25">
      <c r="A538"/>
      <c r="C538"/>
      <c r="D538"/>
      <c r="H538"/>
      <c r="I538"/>
      <c r="J538"/>
      <c r="K538"/>
      <c r="L538"/>
      <c r="M538"/>
      <c r="N538"/>
      <c r="O538"/>
    </row>
    <row r="539" spans="1:15" s="1" customFormat="1" x14ac:dyDescent="0.25">
      <c r="A539"/>
      <c r="C539"/>
      <c r="D539"/>
      <c r="H539"/>
      <c r="I539"/>
      <c r="J539"/>
      <c r="K539"/>
      <c r="L539"/>
      <c r="M539"/>
      <c r="N539"/>
      <c r="O539"/>
    </row>
    <row r="540" spans="1:15" s="1" customFormat="1" x14ac:dyDescent="0.25">
      <c r="A540"/>
      <c r="C540"/>
      <c r="D540"/>
      <c r="H540"/>
      <c r="I540"/>
      <c r="J540"/>
      <c r="K540"/>
      <c r="L540"/>
      <c r="M540"/>
      <c r="N540"/>
      <c r="O540"/>
    </row>
    <row r="541" spans="1:15" s="1" customFormat="1" x14ac:dyDescent="0.25">
      <c r="A541"/>
      <c r="C541"/>
      <c r="D541"/>
      <c r="H541"/>
      <c r="I541"/>
      <c r="J541"/>
      <c r="K541"/>
      <c r="L541"/>
      <c r="M541"/>
      <c r="N541"/>
      <c r="O541"/>
    </row>
    <row r="542" spans="1:15" s="1" customFormat="1" x14ac:dyDescent="0.25">
      <c r="A542"/>
      <c r="C542"/>
      <c r="D542"/>
      <c r="H542"/>
      <c r="I542"/>
      <c r="J542"/>
      <c r="K542"/>
      <c r="L542"/>
      <c r="M542"/>
      <c r="N542"/>
      <c r="O542"/>
    </row>
    <row r="543" spans="1:15" s="1" customFormat="1" x14ac:dyDescent="0.25">
      <c r="A543"/>
      <c r="C543"/>
      <c r="D543"/>
      <c r="H543"/>
      <c r="I543"/>
      <c r="J543"/>
      <c r="K543"/>
      <c r="L543"/>
      <c r="M543"/>
      <c r="N543"/>
      <c r="O543"/>
    </row>
    <row r="544" spans="1:15" s="1" customFormat="1" x14ac:dyDescent="0.25">
      <c r="A544"/>
      <c r="C544"/>
      <c r="D544"/>
      <c r="H544"/>
      <c r="I544"/>
      <c r="J544"/>
      <c r="K544"/>
      <c r="L544"/>
      <c r="M544"/>
      <c r="N544"/>
      <c r="O544"/>
    </row>
    <row r="545" spans="1:15" s="1" customFormat="1" x14ac:dyDescent="0.25">
      <c r="A545"/>
      <c r="C545"/>
      <c r="D545"/>
      <c r="H545"/>
      <c r="I545"/>
      <c r="J545"/>
      <c r="K545"/>
      <c r="L545"/>
      <c r="M545"/>
      <c r="N545"/>
      <c r="O545"/>
    </row>
    <row r="546" spans="1:15" s="1" customFormat="1" x14ac:dyDescent="0.25">
      <c r="A546"/>
      <c r="C546"/>
      <c r="D546"/>
      <c r="H546"/>
      <c r="I546"/>
      <c r="J546"/>
      <c r="K546"/>
      <c r="L546"/>
      <c r="M546"/>
      <c r="N546"/>
      <c r="O546"/>
    </row>
    <row r="547" spans="1:15" s="1" customFormat="1" x14ac:dyDescent="0.25">
      <c r="A547"/>
      <c r="C547"/>
      <c r="D547"/>
      <c r="H547"/>
      <c r="I547"/>
      <c r="J547"/>
      <c r="K547"/>
      <c r="L547"/>
      <c r="M547"/>
      <c r="N547"/>
      <c r="O547"/>
    </row>
    <row r="548" spans="1:15" s="1" customFormat="1" x14ac:dyDescent="0.25">
      <c r="A548"/>
      <c r="C548"/>
      <c r="D548"/>
      <c r="H548"/>
      <c r="I548"/>
      <c r="J548"/>
      <c r="K548"/>
      <c r="L548"/>
      <c r="M548"/>
      <c r="N548"/>
      <c r="O548"/>
    </row>
    <row r="549" spans="1:15" s="1" customFormat="1" x14ac:dyDescent="0.25">
      <c r="A549"/>
      <c r="C549"/>
      <c r="D549"/>
      <c r="H549"/>
      <c r="I549"/>
      <c r="J549"/>
      <c r="K549"/>
      <c r="L549"/>
      <c r="M549"/>
      <c r="N549"/>
      <c r="O549"/>
    </row>
    <row r="550" spans="1:15" s="1" customFormat="1" x14ac:dyDescent="0.25">
      <c r="A550"/>
      <c r="C550"/>
      <c r="D550"/>
      <c r="H550"/>
      <c r="I550"/>
      <c r="J550"/>
      <c r="K550"/>
      <c r="L550"/>
      <c r="M550"/>
      <c r="N550"/>
      <c r="O550"/>
    </row>
    <row r="551" spans="1:15" s="1" customFormat="1" x14ac:dyDescent="0.25">
      <c r="A551"/>
      <c r="C551"/>
      <c r="D551"/>
      <c r="H551"/>
      <c r="I551"/>
      <c r="J551"/>
      <c r="K551"/>
      <c r="L551"/>
      <c r="M551"/>
      <c r="N551"/>
      <c r="O551"/>
    </row>
    <row r="552" spans="1:15" s="1" customFormat="1" x14ac:dyDescent="0.25">
      <c r="A552"/>
      <c r="C552"/>
      <c r="D552"/>
      <c r="H552"/>
      <c r="I552"/>
      <c r="J552"/>
      <c r="K552"/>
      <c r="L552"/>
      <c r="M552"/>
      <c r="N552"/>
      <c r="O552"/>
    </row>
    <row r="553" spans="1:15" s="1" customFormat="1" x14ac:dyDescent="0.25">
      <c r="A553"/>
      <c r="C553"/>
      <c r="D553"/>
      <c r="H553"/>
      <c r="I553"/>
      <c r="J553"/>
      <c r="K553"/>
      <c r="L553"/>
      <c r="M553"/>
      <c r="N553"/>
      <c r="O553"/>
    </row>
    <row r="554" spans="1:15" s="1" customFormat="1" x14ac:dyDescent="0.25">
      <c r="A554"/>
      <c r="C554"/>
      <c r="D554"/>
      <c r="H554"/>
      <c r="I554"/>
      <c r="J554"/>
      <c r="K554"/>
      <c r="L554"/>
      <c r="M554"/>
      <c r="N554"/>
      <c r="O554"/>
    </row>
    <row r="555" spans="1:15" s="1" customFormat="1" x14ac:dyDescent="0.25">
      <c r="A555"/>
      <c r="C555"/>
      <c r="D555"/>
      <c r="H555"/>
      <c r="I555"/>
      <c r="J555"/>
      <c r="K555"/>
      <c r="L555"/>
      <c r="M555"/>
      <c r="N555"/>
      <c r="O555"/>
    </row>
    <row r="556" spans="1:15" s="1" customFormat="1" x14ac:dyDescent="0.25">
      <c r="A556"/>
      <c r="C556"/>
      <c r="D556"/>
      <c r="H556"/>
      <c r="I556"/>
      <c r="J556"/>
      <c r="K556"/>
      <c r="L556"/>
      <c r="M556"/>
      <c r="N556"/>
      <c r="O556"/>
    </row>
    <row r="557" spans="1:15" s="1" customFormat="1" x14ac:dyDescent="0.25">
      <c r="A557"/>
      <c r="C557"/>
      <c r="D557"/>
      <c r="H557"/>
      <c r="I557"/>
      <c r="J557"/>
      <c r="K557"/>
      <c r="L557"/>
      <c r="M557"/>
      <c r="N557"/>
      <c r="O557"/>
    </row>
    <row r="558" spans="1:15" s="1" customFormat="1" x14ac:dyDescent="0.25">
      <c r="A558"/>
      <c r="C558"/>
      <c r="D558"/>
      <c r="H558"/>
      <c r="I558"/>
      <c r="J558"/>
      <c r="K558"/>
      <c r="L558"/>
      <c r="M558"/>
      <c r="N558"/>
      <c r="O558"/>
    </row>
    <row r="559" spans="1:15" s="1" customFormat="1" x14ac:dyDescent="0.25">
      <c r="A559"/>
      <c r="C559"/>
      <c r="D559"/>
      <c r="H559"/>
      <c r="I559"/>
      <c r="J559"/>
      <c r="K559"/>
      <c r="L559"/>
      <c r="M559"/>
      <c r="N559"/>
      <c r="O559"/>
    </row>
    <row r="560" spans="1:15" s="1" customFormat="1" x14ac:dyDescent="0.25">
      <c r="A560"/>
      <c r="C560"/>
      <c r="D560"/>
      <c r="H560"/>
      <c r="I560"/>
      <c r="J560"/>
      <c r="K560"/>
      <c r="L560"/>
      <c r="M560"/>
      <c r="N560"/>
      <c r="O560"/>
    </row>
    <row r="561" spans="1:15" s="1" customFormat="1" x14ac:dyDescent="0.25">
      <c r="A561"/>
      <c r="C561"/>
      <c r="D561"/>
      <c r="H561"/>
      <c r="I561"/>
      <c r="J561"/>
      <c r="K561"/>
      <c r="L561"/>
      <c r="M561"/>
      <c r="N561"/>
      <c r="O561"/>
    </row>
    <row r="562" spans="1:15" s="1" customFormat="1" x14ac:dyDescent="0.25">
      <c r="A562"/>
      <c r="C562"/>
      <c r="D562"/>
      <c r="H562"/>
      <c r="I562"/>
      <c r="J562"/>
      <c r="K562"/>
      <c r="L562"/>
      <c r="M562"/>
      <c r="N562"/>
      <c r="O562"/>
    </row>
    <row r="563" spans="1:15" s="1" customFormat="1" x14ac:dyDescent="0.25">
      <c r="A563"/>
      <c r="C563"/>
      <c r="D563"/>
      <c r="H563"/>
      <c r="I563"/>
      <c r="J563"/>
      <c r="K563"/>
      <c r="L563"/>
      <c r="M563"/>
      <c r="N563"/>
      <c r="O563"/>
    </row>
    <row r="564" spans="1:15" s="1" customFormat="1" x14ac:dyDescent="0.25">
      <c r="A564"/>
      <c r="C564"/>
      <c r="D564"/>
      <c r="H564"/>
      <c r="I564"/>
      <c r="J564"/>
      <c r="K564"/>
      <c r="L564"/>
      <c r="M564"/>
      <c r="N564"/>
      <c r="O564"/>
    </row>
    <row r="565" spans="1:15" s="1" customFormat="1" x14ac:dyDescent="0.25">
      <c r="A565"/>
      <c r="C565"/>
      <c r="D565"/>
      <c r="H565"/>
      <c r="I565"/>
      <c r="J565"/>
      <c r="K565"/>
      <c r="L565"/>
      <c r="M565"/>
      <c r="N565"/>
      <c r="O565"/>
    </row>
    <row r="566" spans="1:15" s="1" customFormat="1" x14ac:dyDescent="0.25">
      <c r="A566"/>
      <c r="C566"/>
      <c r="D566"/>
      <c r="H566"/>
      <c r="I566"/>
      <c r="J566"/>
      <c r="K566"/>
      <c r="L566"/>
      <c r="M566"/>
      <c r="N566"/>
      <c r="O566"/>
    </row>
    <row r="567" spans="1:15" s="1" customFormat="1" x14ac:dyDescent="0.25">
      <c r="A567"/>
      <c r="C567"/>
      <c r="D567"/>
      <c r="H567"/>
      <c r="I567"/>
      <c r="J567"/>
      <c r="K567"/>
      <c r="L567"/>
      <c r="M567"/>
      <c r="N567"/>
      <c r="O567"/>
    </row>
    <row r="568" spans="1:15" s="1" customFormat="1" x14ac:dyDescent="0.25">
      <c r="A568"/>
      <c r="C568"/>
      <c r="D568"/>
      <c r="H568"/>
      <c r="I568"/>
      <c r="J568"/>
      <c r="K568"/>
      <c r="L568"/>
      <c r="M568"/>
      <c r="N568"/>
      <c r="O568"/>
    </row>
    <row r="569" spans="1:15" s="1" customFormat="1" x14ac:dyDescent="0.25">
      <c r="A569"/>
      <c r="C569"/>
      <c r="D569"/>
      <c r="H569"/>
      <c r="I569"/>
      <c r="J569"/>
      <c r="K569"/>
      <c r="L569"/>
      <c r="M569"/>
      <c r="N569"/>
      <c r="O569"/>
    </row>
    <row r="570" spans="1:15" s="1" customFormat="1" x14ac:dyDescent="0.25">
      <c r="A570"/>
      <c r="C570"/>
      <c r="D570"/>
      <c r="H570"/>
      <c r="I570"/>
      <c r="J570"/>
      <c r="K570"/>
      <c r="L570"/>
      <c r="M570"/>
      <c r="N570"/>
      <c r="O570"/>
    </row>
    <row r="571" spans="1:15" s="1" customFormat="1" x14ac:dyDescent="0.25">
      <c r="A571"/>
      <c r="C571"/>
      <c r="D571"/>
      <c r="H571"/>
      <c r="I571"/>
      <c r="J571"/>
      <c r="K571"/>
      <c r="L571"/>
      <c r="M571"/>
      <c r="N571"/>
      <c r="O571"/>
    </row>
    <row r="572" spans="1:15" s="1" customFormat="1" x14ac:dyDescent="0.25">
      <c r="A572"/>
      <c r="C572"/>
      <c r="D572"/>
      <c r="H572"/>
      <c r="I572"/>
      <c r="J572"/>
      <c r="K572"/>
      <c r="L572"/>
      <c r="M572"/>
      <c r="N572"/>
      <c r="O572"/>
    </row>
    <row r="573" spans="1:15" s="1" customFormat="1" x14ac:dyDescent="0.25">
      <c r="A573"/>
      <c r="C573"/>
      <c r="D573"/>
      <c r="H573"/>
      <c r="I573"/>
      <c r="J573"/>
      <c r="K573"/>
      <c r="L573"/>
      <c r="M573"/>
      <c r="N573"/>
      <c r="O573"/>
    </row>
    <row r="574" spans="1:15" s="1" customFormat="1" x14ac:dyDescent="0.25">
      <c r="A574"/>
      <c r="C574"/>
      <c r="D574"/>
      <c r="H574"/>
      <c r="I574"/>
      <c r="J574"/>
      <c r="K574"/>
      <c r="L574"/>
      <c r="M574"/>
      <c r="N574"/>
      <c r="O574"/>
    </row>
    <row r="575" spans="1:15" s="1" customFormat="1" x14ac:dyDescent="0.25">
      <c r="A575"/>
      <c r="C575"/>
      <c r="D575"/>
      <c r="H575"/>
      <c r="I575"/>
      <c r="J575"/>
      <c r="K575"/>
      <c r="L575"/>
      <c r="M575"/>
      <c r="N575"/>
      <c r="O575"/>
    </row>
    <row r="576" spans="1:15" s="1" customFormat="1" x14ac:dyDescent="0.25">
      <c r="A576"/>
      <c r="C576"/>
      <c r="D576"/>
      <c r="H576"/>
      <c r="I576"/>
      <c r="J576"/>
      <c r="K576"/>
      <c r="L576"/>
      <c r="M576"/>
      <c r="N576"/>
      <c r="O576"/>
    </row>
    <row r="577" spans="1:15" s="1" customFormat="1" x14ac:dyDescent="0.25">
      <c r="A577"/>
      <c r="C577"/>
      <c r="D577"/>
      <c r="H577"/>
      <c r="I577"/>
      <c r="J577"/>
      <c r="K577"/>
      <c r="L577"/>
      <c r="M577"/>
      <c r="N577"/>
      <c r="O577"/>
    </row>
    <row r="578" spans="1:15" s="1" customFormat="1" x14ac:dyDescent="0.25">
      <c r="A578"/>
      <c r="C578"/>
      <c r="D578"/>
      <c r="H578"/>
      <c r="I578"/>
      <c r="J578"/>
      <c r="K578"/>
      <c r="L578"/>
      <c r="M578"/>
      <c r="N578"/>
      <c r="O578"/>
    </row>
    <row r="579" spans="1:15" s="1" customFormat="1" x14ac:dyDescent="0.25">
      <c r="A579"/>
      <c r="C579"/>
      <c r="D579"/>
      <c r="H579"/>
      <c r="I579"/>
      <c r="J579"/>
      <c r="K579"/>
      <c r="L579"/>
      <c r="M579"/>
      <c r="N579"/>
      <c r="O579"/>
    </row>
    <row r="580" spans="1:15" s="1" customFormat="1" x14ac:dyDescent="0.25">
      <c r="A580"/>
      <c r="C580"/>
      <c r="D580"/>
      <c r="H580"/>
      <c r="I580"/>
      <c r="J580"/>
      <c r="K580"/>
      <c r="L580"/>
      <c r="M580"/>
      <c r="N580"/>
      <c r="O580"/>
    </row>
    <row r="581" spans="1:15" s="1" customFormat="1" x14ac:dyDescent="0.25">
      <c r="A581"/>
      <c r="C581"/>
      <c r="D581"/>
      <c r="H581"/>
      <c r="I581"/>
      <c r="J581"/>
      <c r="K581"/>
      <c r="L581"/>
      <c r="M581"/>
      <c r="N581"/>
      <c r="O581"/>
    </row>
    <row r="582" spans="1:15" s="1" customFormat="1" x14ac:dyDescent="0.25">
      <c r="A582"/>
      <c r="C582"/>
      <c r="D582"/>
      <c r="H582"/>
      <c r="I582"/>
      <c r="J582"/>
      <c r="K582"/>
      <c r="L582"/>
      <c r="M582"/>
      <c r="N582"/>
      <c r="O582"/>
    </row>
    <row r="583" spans="1:15" s="1" customFormat="1" x14ac:dyDescent="0.25">
      <c r="A583"/>
      <c r="C583"/>
      <c r="D583"/>
      <c r="H583"/>
      <c r="I583"/>
      <c r="J583"/>
      <c r="K583"/>
      <c r="L583"/>
      <c r="M583"/>
      <c r="N583"/>
      <c r="O583"/>
    </row>
    <row r="584" spans="1:15" s="1" customFormat="1" x14ac:dyDescent="0.25">
      <c r="A584"/>
      <c r="C584"/>
      <c r="D584"/>
      <c r="H584"/>
      <c r="I584"/>
      <c r="J584"/>
      <c r="K584"/>
      <c r="L584"/>
      <c r="M584"/>
      <c r="N584"/>
      <c r="O584"/>
    </row>
    <row r="585" spans="1:15" s="1" customFormat="1" x14ac:dyDescent="0.25">
      <c r="A585"/>
      <c r="C585"/>
      <c r="D585"/>
      <c r="H585"/>
      <c r="I585"/>
      <c r="J585"/>
      <c r="K585"/>
      <c r="L585"/>
      <c r="M585"/>
      <c r="N585"/>
      <c r="O585"/>
    </row>
    <row r="586" spans="1:15" s="1" customFormat="1" x14ac:dyDescent="0.25">
      <c r="A586"/>
      <c r="C586"/>
      <c r="D586"/>
      <c r="H586"/>
      <c r="I586"/>
      <c r="J586"/>
      <c r="K586"/>
      <c r="L586"/>
      <c r="M586"/>
      <c r="N586"/>
      <c r="O586"/>
    </row>
    <row r="587" spans="1:15" s="1" customFormat="1" x14ac:dyDescent="0.25">
      <c r="A587"/>
      <c r="C587"/>
      <c r="D587"/>
      <c r="H587"/>
      <c r="I587"/>
      <c r="J587"/>
      <c r="K587"/>
      <c r="L587"/>
      <c r="M587"/>
      <c r="N587"/>
      <c r="O587"/>
    </row>
    <row r="588" spans="1:15" s="1" customFormat="1" x14ac:dyDescent="0.25">
      <c r="A588"/>
      <c r="C588"/>
      <c r="D588"/>
      <c r="H588"/>
      <c r="I588"/>
      <c r="J588"/>
      <c r="K588"/>
      <c r="L588"/>
      <c r="M588"/>
      <c r="N588"/>
      <c r="O588"/>
    </row>
    <row r="589" spans="1:15" s="1" customFormat="1" x14ac:dyDescent="0.25">
      <c r="A589"/>
      <c r="C589"/>
      <c r="D589"/>
      <c r="H589"/>
      <c r="I589"/>
      <c r="J589"/>
      <c r="K589"/>
      <c r="L589"/>
      <c r="M589"/>
      <c r="N589"/>
      <c r="O589"/>
    </row>
    <row r="590" spans="1:15" s="1" customFormat="1" x14ac:dyDescent="0.25">
      <c r="A590"/>
      <c r="C590"/>
      <c r="D590"/>
      <c r="H590"/>
      <c r="I590"/>
      <c r="J590"/>
      <c r="K590"/>
      <c r="L590"/>
      <c r="M590"/>
      <c r="N590"/>
      <c r="O590"/>
    </row>
    <row r="591" spans="1:15" s="1" customFormat="1" x14ac:dyDescent="0.25">
      <c r="A591"/>
      <c r="C591"/>
      <c r="D591"/>
      <c r="H591"/>
      <c r="I591"/>
      <c r="J591"/>
      <c r="K591"/>
      <c r="L591"/>
      <c r="M591"/>
      <c r="N591"/>
      <c r="O591"/>
    </row>
    <row r="592" spans="1:15" s="1" customFormat="1" x14ac:dyDescent="0.25">
      <c r="A592"/>
      <c r="C592"/>
      <c r="D592"/>
      <c r="H592"/>
      <c r="I592"/>
      <c r="J592"/>
      <c r="K592"/>
      <c r="L592"/>
      <c r="M592"/>
      <c r="N592"/>
      <c r="O592"/>
    </row>
    <row r="593" spans="1:15" s="1" customFormat="1" x14ac:dyDescent="0.25">
      <c r="A593"/>
      <c r="C593"/>
      <c r="D593"/>
      <c r="H593"/>
      <c r="I593"/>
      <c r="J593"/>
      <c r="K593"/>
      <c r="L593"/>
      <c r="M593"/>
      <c r="N593"/>
      <c r="O593"/>
    </row>
    <row r="594" spans="1:15" s="1" customFormat="1" x14ac:dyDescent="0.25">
      <c r="A594"/>
      <c r="C594"/>
      <c r="D594"/>
      <c r="H594"/>
      <c r="I594"/>
      <c r="J594"/>
      <c r="K594"/>
      <c r="L594"/>
      <c r="M594"/>
      <c r="N594"/>
      <c r="O594"/>
    </row>
    <row r="595" spans="1:15" s="1" customFormat="1" x14ac:dyDescent="0.25">
      <c r="A595"/>
      <c r="C595"/>
      <c r="D595"/>
      <c r="H595"/>
      <c r="I595"/>
      <c r="J595"/>
      <c r="K595"/>
      <c r="L595"/>
      <c r="M595"/>
      <c r="N595"/>
      <c r="O595"/>
    </row>
    <row r="596" spans="1:15" s="1" customFormat="1" x14ac:dyDescent="0.25">
      <c r="A596"/>
      <c r="C596"/>
      <c r="D596"/>
      <c r="H596"/>
      <c r="I596"/>
      <c r="J596"/>
      <c r="K596"/>
      <c r="L596"/>
      <c r="M596"/>
      <c r="N596"/>
      <c r="O596"/>
    </row>
    <row r="597" spans="1:15" s="1" customFormat="1" x14ac:dyDescent="0.25">
      <c r="A597"/>
      <c r="C597"/>
      <c r="D597"/>
      <c r="H597"/>
      <c r="I597"/>
      <c r="J597"/>
      <c r="K597"/>
      <c r="L597"/>
      <c r="M597"/>
      <c r="N597"/>
      <c r="O597"/>
    </row>
    <row r="598" spans="1:15" s="1" customFormat="1" x14ac:dyDescent="0.25">
      <c r="A598"/>
      <c r="C598"/>
      <c r="D598"/>
      <c r="H598"/>
      <c r="I598"/>
      <c r="J598"/>
      <c r="K598"/>
      <c r="L598"/>
      <c r="M598"/>
      <c r="N598"/>
      <c r="O598"/>
    </row>
    <row r="599" spans="1:15" s="1" customFormat="1" x14ac:dyDescent="0.25">
      <c r="A599"/>
      <c r="C599"/>
      <c r="D599"/>
      <c r="H599"/>
      <c r="I599"/>
      <c r="J599"/>
      <c r="K599"/>
      <c r="L599"/>
      <c r="M599"/>
      <c r="N599"/>
      <c r="O599"/>
    </row>
    <row r="600" spans="1:15" s="1" customFormat="1" x14ac:dyDescent="0.25">
      <c r="A600"/>
      <c r="C600"/>
      <c r="D600"/>
      <c r="H600"/>
      <c r="I600"/>
      <c r="J600"/>
      <c r="K600"/>
      <c r="L600"/>
      <c r="M600"/>
      <c r="N600"/>
      <c r="O600"/>
    </row>
    <row r="601" spans="1:15" s="1" customFormat="1" x14ac:dyDescent="0.25">
      <c r="A601"/>
      <c r="C601"/>
      <c r="D601"/>
      <c r="H601"/>
      <c r="I601"/>
      <c r="J601"/>
      <c r="K601"/>
      <c r="L601"/>
      <c r="M601"/>
      <c r="N601"/>
      <c r="O601"/>
    </row>
    <row r="602" spans="1:15" s="1" customFormat="1" x14ac:dyDescent="0.25">
      <c r="A602"/>
      <c r="C602"/>
      <c r="D602"/>
      <c r="H602"/>
      <c r="I602"/>
      <c r="J602"/>
      <c r="K602"/>
      <c r="L602"/>
      <c r="M602"/>
      <c r="N602"/>
      <c r="O602"/>
    </row>
    <row r="603" spans="1:15" s="1" customFormat="1" x14ac:dyDescent="0.25">
      <c r="A603"/>
      <c r="C603"/>
      <c r="D603"/>
      <c r="H603"/>
      <c r="I603"/>
      <c r="J603"/>
      <c r="K603"/>
      <c r="L603"/>
      <c r="M603"/>
      <c r="N603"/>
      <c r="O603"/>
    </row>
    <row r="604" spans="1:15" s="1" customFormat="1" x14ac:dyDescent="0.25">
      <c r="A604"/>
      <c r="C604"/>
      <c r="D604"/>
      <c r="H604"/>
      <c r="I604"/>
      <c r="J604"/>
      <c r="K604"/>
      <c r="L604"/>
      <c r="M604"/>
      <c r="N604"/>
      <c r="O604"/>
    </row>
    <row r="605" spans="1:15" s="1" customFormat="1" x14ac:dyDescent="0.25">
      <c r="A605"/>
      <c r="C605"/>
      <c r="D605"/>
      <c r="H605"/>
      <c r="I605"/>
      <c r="J605"/>
      <c r="K605"/>
      <c r="L605"/>
      <c r="M605"/>
      <c r="N605"/>
      <c r="O605"/>
    </row>
    <row r="606" spans="1:15" s="1" customFormat="1" x14ac:dyDescent="0.25">
      <c r="A606"/>
      <c r="C606"/>
      <c r="D606"/>
      <c r="H606"/>
      <c r="I606"/>
      <c r="J606"/>
      <c r="K606"/>
      <c r="L606"/>
      <c r="M606"/>
      <c r="N606"/>
      <c r="O606"/>
    </row>
    <row r="607" spans="1:15" s="1" customFormat="1" x14ac:dyDescent="0.25">
      <c r="A607"/>
      <c r="C607"/>
      <c r="D607"/>
      <c r="H607"/>
      <c r="I607"/>
      <c r="J607"/>
      <c r="K607"/>
      <c r="L607"/>
      <c r="M607"/>
      <c r="N607"/>
      <c r="O607"/>
    </row>
    <row r="608" spans="1:15" s="1" customFormat="1" x14ac:dyDescent="0.25">
      <c r="A608"/>
      <c r="C608"/>
      <c r="D608"/>
      <c r="H608"/>
      <c r="I608"/>
      <c r="J608"/>
      <c r="K608"/>
      <c r="L608"/>
      <c r="M608"/>
      <c r="N608"/>
      <c r="O608"/>
    </row>
    <row r="609" spans="1:15" s="1" customFormat="1" x14ac:dyDescent="0.25">
      <c r="A609"/>
      <c r="C609"/>
      <c r="D609"/>
      <c r="H609"/>
      <c r="I609"/>
      <c r="J609"/>
      <c r="K609"/>
      <c r="L609"/>
      <c r="M609"/>
      <c r="N609"/>
      <c r="O609"/>
    </row>
    <row r="610" spans="1:15" s="1" customFormat="1" x14ac:dyDescent="0.25">
      <c r="A610"/>
      <c r="C610"/>
      <c r="D610"/>
      <c r="H610"/>
      <c r="I610"/>
      <c r="J610"/>
      <c r="K610"/>
      <c r="L610"/>
      <c r="M610"/>
      <c r="N610"/>
      <c r="O610"/>
    </row>
    <row r="611" spans="1:15" s="1" customFormat="1" x14ac:dyDescent="0.25">
      <c r="A611"/>
      <c r="C611"/>
      <c r="D611"/>
      <c r="H611"/>
      <c r="I611"/>
      <c r="J611"/>
      <c r="K611"/>
      <c r="L611"/>
      <c r="M611"/>
      <c r="N611"/>
      <c r="O611"/>
    </row>
    <row r="612" spans="1:15" s="1" customFormat="1" x14ac:dyDescent="0.25">
      <c r="A612"/>
      <c r="C612"/>
      <c r="D612"/>
      <c r="H612"/>
      <c r="I612"/>
      <c r="J612"/>
      <c r="K612"/>
      <c r="L612"/>
      <c r="M612"/>
      <c r="N612"/>
      <c r="O612"/>
    </row>
    <row r="613" spans="1:15" s="1" customFormat="1" x14ac:dyDescent="0.25">
      <c r="A613"/>
      <c r="C613"/>
      <c r="D613"/>
      <c r="H613"/>
      <c r="I613"/>
      <c r="J613"/>
      <c r="K613"/>
      <c r="L613"/>
      <c r="M613"/>
      <c r="N613"/>
      <c r="O613"/>
    </row>
    <row r="614" spans="1:15" s="1" customFormat="1" x14ac:dyDescent="0.25">
      <c r="A614"/>
      <c r="C614"/>
      <c r="D614"/>
      <c r="H614"/>
      <c r="I614"/>
      <c r="J614"/>
      <c r="K614"/>
      <c r="L614"/>
      <c r="M614"/>
      <c r="N614"/>
      <c r="O614"/>
    </row>
    <row r="615" spans="1:15" s="1" customFormat="1" x14ac:dyDescent="0.25">
      <c r="A615"/>
      <c r="C615"/>
      <c r="D615"/>
      <c r="H615"/>
      <c r="I615"/>
      <c r="J615"/>
      <c r="K615"/>
      <c r="L615"/>
      <c r="M615"/>
      <c r="N615"/>
      <c r="O615"/>
    </row>
    <row r="616" spans="1:15" s="1" customFormat="1" x14ac:dyDescent="0.25">
      <c r="A616"/>
      <c r="C616"/>
      <c r="D616"/>
      <c r="H616"/>
      <c r="I616"/>
      <c r="J616"/>
      <c r="K616"/>
      <c r="L616"/>
      <c r="M616"/>
      <c r="N616"/>
      <c r="O616"/>
    </row>
    <row r="617" spans="1:15" s="1" customFormat="1" x14ac:dyDescent="0.25">
      <c r="A617"/>
      <c r="C617"/>
      <c r="D617"/>
      <c r="H617"/>
      <c r="I617"/>
      <c r="J617"/>
      <c r="K617"/>
      <c r="L617"/>
      <c r="M617"/>
      <c r="N617"/>
      <c r="O617"/>
    </row>
    <row r="618" spans="1:15" s="1" customFormat="1" x14ac:dyDescent="0.25">
      <c r="A618"/>
      <c r="C618"/>
      <c r="D618"/>
      <c r="H618"/>
      <c r="I618"/>
      <c r="J618"/>
      <c r="K618"/>
      <c r="L618"/>
      <c r="M618"/>
      <c r="N618"/>
      <c r="O618"/>
    </row>
    <row r="619" spans="1:15" s="1" customFormat="1" x14ac:dyDescent="0.25">
      <c r="A619"/>
      <c r="C619"/>
      <c r="D619"/>
      <c r="H619"/>
      <c r="I619"/>
      <c r="J619"/>
      <c r="K619"/>
      <c r="L619"/>
      <c r="M619"/>
      <c r="N619"/>
      <c r="O619"/>
    </row>
    <row r="620" spans="1:15" s="1" customFormat="1" x14ac:dyDescent="0.25">
      <c r="A620"/>
      <c r="C620"/>
      <c r="D620"/>
      <c r="H620"/>
      <c r="I620"/>
      <c r="J620"/>
      <c r="K620"/>
      <c r="L620"/>
      <c r="M620"/>
      <c r="N620"/>
      <c r="O620"/>
    </row>
    <row r="621" spans="1:15" s="1" customFormat="1" x14ac:dyDescent="0.25">
      <c r="A621"/>
      <c r="C621"/>
      <c r="D621"/>
      <c r="H621"/>
      <c r="I621"/>
      <c r="J621"/>
      <c r="K621"/>
      <c r="L621"/>
      <c r="M621"/>
      <c r="N621"/>
      <c r="O621"/>
    </row>
    <row r="622" spans="1:15" s="1" customFormat="1" x14ac:dyDescent="0.25">
      <c r="A622"/>
      <c r="C622"/>
      <c r="D622"/>
      <c r="H622"/>
      <c r="I622"/>
      <c r="J622"/>
      <c r="K622"/>
      <c r="L622"/>
      <c r="M622"/>
      <c r="N622"/>
      <c r="O622"/>
    </row>
    <row r="623" spans="1:15" s="1" customFormat="1" x14ac:dyDescent="0.25">
      <c r="A623"/>
      <c r="C623"/>
      <c r="D623"/>
      <c r="H623"/>
      <c r="I623"/>
      <c r="J623"/>
      <c r="K623"/>
      <c r="L623"/>
      <c r="M623"/>
      <c r="N623"/>
      <c r="O623"/>
    </row>
    <row r="624" spans="1:15" s="1" customFormat="1" x14ac:dyDescent="0.25">
      <c r="A624"/>
      <c r="C624"/>
      <c r="D624"/>
      <c r="H624"/>
      <c r="I624"/>
      <c r="J624"/>
      <c r="K624"/>
      <c r="L624"/>
      <c r="M624"/>
      <c r="N624"/>
      <c r="O624"/>
    </row>
    <row r="625" spans="1:15" s="1" customFormat="1" x14ac:dyDescent="0.25">
      <c r="A625"/>
      <c r="C625"/>
      <c r="D625"/>
      <c r="H625"/>
      <c r="I625"/>
      <c r="J625"/>
      <c r="K625"/>
      <c r="L625"/>
      <c r="M625"/>
      <c r="N625"/>
      <c r="O625"/>
    </row>
    <row r="626" spans="1:15" s="1" customFormat="1" x14ac:dyDescent="0.25">
      <c r="A626"/>
      <c r="C626"/>
      <c r="D626"/>
      <c r="H626"/>
      <c r="I626"/>
      <c r="J626"/>
      <c r="K626"/>
      <c r="L626"/>
      <c r="M626"/>
      <c r="N626"/>
      <c r="O626"/>
    </row>
    <row r="627" spans="1:15" s="1" customFormat="1" x14ac:dyDescent="0.25">
      <c r="A627"/>
      <c r="C627"/>
      <c r="D627"/>
      <c r="H627"/>
      <c r="I627"/>
      <c r="J627"/>
      <c r="K627"/>
      <c r="L627"/>
      <c r="M627"/>
      <c r="N627"/>
      <c r="O627"/>
    </row>
    <row r="628" spans="1:15" s="1" customFormat="1" x14ac:dyDescent="0.25">
      <c r="A628"/>
      <c r="C628"/>
      <c r="D628"/>
      <c r="H628"/>
      <c r="I628"/>
      <c r="J628"/>
      <c r="K628"/>
      <c r="L628"/>
      <c r="M628"/>
      <c r="N628"/>
      <c r="O628"/>
    </row>
    <row r="629" spans="1:15" s="1" customFormat="1" x14ac:dyDescent="0.25">
      <c r="A629"/>
      <c r="C629"/>
      <c r="D629"/>
      <c r="H629"/>
      <c r="I629"/>
      <c r="J629"/>
      <c r="K629"/>
      <c r="L629"/>
      <c r="M629"/>
      <c r="N629"/>
      <c r="O629"/>
    </row>
    <row r="630" spans="1:15" s="1" customFormat="1" x14ac:dyDescent="0.25">
      <c r="A630"/>
      <c r="C630"/>
      <c r="D630"/>
      <c r="H630"/>
      <c r="I630"/>
      <c r="J630"/>
      <c r="K630"/>
      <c r="L630"/>
      <c r="M630"/>
      <c r="N630"/>
      <c r="O630"/>
    </row>
    <row r="631" spans="1:15" s="1" customFormat="1" x14ac:dyDescent="0.25">
      <c r="A631"/>
      <c r="C631"/>
      <c r="D631"/>
      <c r="H631"/>
      <c r="I631"/>
      <c r="J631"/>
      <c r="K631"/>
      <c r="L631"/>
      <c r="M631"/>
      <c r="N631"/>
      <c r="O631"/>
    </row>
    <row r="632" spans="1:15" s="1" customFormat="1" x14ac:dyDescent="0.25">
      <c r="A632"/>
      <c r="C632"/>
      <c r="D632"/>
      <c r="H632"/>
      <c r="I632"/>
      <c r="J632"/>
      <c r="K632"/>
      <c r="L632"/>
      <c r="M632"/>
      <c r="N632"/>
      <c r="O632"/>
    </row>
    <row r="633" spans="1:15" s="1" customFormat="1" x14ac:dyDescent="0.25">
      <c r="A633"/>
      <c r="C633"/>
      <c r="D633"/>
      <c r="H633"/>
      <c r="I633"/>
      <c r="J633"/>
      <c r="K633"/>
      <c r="L633"/>
      <c r="M633"/>
      <c r="N633"/>
      <c r="O633"/>
    </row>
    <row r="634" spans="1:15" s="1" customFormat="1" x14ac:dyDescent="0.25">
      <c r="A634"/>
      <c r="C634"/>
      <c r="D634"/>
      <c r="H634"/>
      <c r="I634"/>
      <c r="J634"/>
      <c r="K634"/>
      <c r="L634"/>
      <c r="M634"/>
      <c r="N634"/>
      <c r="O634"/>
    </row>
    <row r="635" spans="1:15" s="1" customFormat="1" x14ac:dyDescent="0.25">
      <c r="A635"/>
      <c r="C635"/>
      <c r="D635"/>
      <c r="H635"/>
      <c r="I635"/>
      <c r="J635"/>
      <c r="K635"/>
      <c r="L635"/>
      <c r="M635"/>
      <c r="N635"/>
      <c r="O635"/>
    </row>
    <row r="636" spans="1:15" s="1" customFormat="1" x14ac:dyDescent="0.25">
      <c r="A636"/>
      <c r="C636"/>
      <c r="D636"/>
      <c r="H636"/>
      <c r="I636"/>
      <c r="J636"/>
      <c r="K636"/>
      <c r="L636"/>
      <c r="M636"/>
      <c r="N636"/>
      <c r="O636"/>
    </row>
    <row r="637" spans="1:15" s="1" customFormat="1" x14ac:dyDescent="0.25">
      <c r="A637"/>
      <c r="C637"/>
      <c r="D637"/>
      <c r="H637"/>
      <c r="I637"/>
      <c r="J637"/>
      <c r="K637"/>
      <c r="L637"/>
      <c r="M637"/>
      <c r="N637"/>
      <c r="O637"/>
    </row>
    <row r="638" spans="1:15" s="1" customFormat="1" x14ac:dyDescent="0.25">
      <c r="A638"/>
      <c r="C638"/>
      <c r="D638"/>
      <c r="H638"/>
      <c r="I638"/>
      <c r="J638"/>
      <c r="K638"/>
      <c r="L638"/>
      <c r="M638"/>
      <c r="N638"/>
      <c r="O638"/>
    </row>
    <row r="639" spans="1:15" s="1" customFormat="1" x14ac:dyDescent="0.25">
      <c r="A639"/>
      <c r="C639"/>
      <c r="D639"/>
      <c r="H639"/>
      <c r="I639"/>
      <c r="J639"/>
      <c r="K639"/>
      <c r="L639"/>
      <c r="M639"/>
      <c r="N639"/>
      <c r="O639"/>
    </row>
    <row r="640" spans="1:15" s="1" customFormat="1" x14ac:dyDescent="0.25">
      <c r="A640"/>
      <c r="C640"/>
      <c r="D640"/>
      <c r="H640"/>
      <c r="I640"/>
      <c r="J640"/>
      <c r="K640"/>
      <c r="L640"/>
      <c r="M640"/>
      <c r="N640"/>
      <c r="O640"/>
    </row>
    <row r="641" spans="1:15" s="1" customFormat="1" x14ac:dyDescent="0.25">
      <c r="A641"/>
      <c r="C641"/>
      <c r="D641"/>
      <c r="H641"/>
      <c r="I641"/>
      <c r="J641"/>
      <c r="K641"/>
      <c r="L641"/>
      <c r="M641"/>
      <c r="N641"/>
      <c r="O641"/>
    </row>
    <row r="642" spans="1:15" s="1" customFormat="1" x14ac:dyDescent="0.25">
      <c r="A642"/>
      <c r="C642"/>
      <c r="D642"/>
      <c r="H642"/>
      <c r="I642"/>
      <c r="J642"/>
      <c r="K642"/>
      <c r="L642"/>
      <c r="M642"/>
      <c r="N642"/>
      <c r="O642"/>
    </row>
    <row r="643" spans="1:15" s="1" customFormat="1" x14ac:dyDescent="0.25">
      <c r="A643"/>
      <c r="C643"/>
      <c r="D643"/>
      <c r="H643"/>
      <c r="I643"/>
      <c r="J643"/>
      <c r="K643"/>
      <c r="L643"/>
      <c r="M643"/>
      <c r="N643"/>
      <c r="O643"/>
    </row>
    <row r="644" spans="1:15" s="1" customFormat="1" x14ac:dyDescent="0.25">
      <c r="A644"/>
      <c r="C644"/>
      <c r="D644"/>
      <c r="H644"/>
      <c r="I644"/>
      <c r="J644"/>
      <c r="K644"/>
      <c r="L644"/>
      <c r="M644"/>
      <c r="N644"/>
      <c r="O644"/>
    </row>
    <row r="645" spans="1:15" s="1" customFormat="1" x14ac:dyDescent="0.25">
      <c r="A645"/>
      <c r="C645"/>
      <c r="D645"/>
      <c r="H645"/>
      <c r="I645"/>
      <c r="J645"/>
      <c r="K645"/>
      <c r="L645"/>
      <c r="M645"/>
      <c r="N645"/>
      <c r="O645"/>
    </row>
    <row r="646" spans="1:15" s="1" customFormat="1" x14ac:dyDescent="0.25">
      <c r="A646"/>
      <c r="C646"/>
      <c r="D646"/>
      <c r="H646"/>
      <c r="I646"/>
      <c r="J646"/>
      <c r="K646"/>
      <c r="L646"/>
      <c r="M646"/>
      <c r="N646"/>
      <c r="O646"/>
    </row>
    <row r="647" spans="1:15" s="1" customFormat="1" x14ac:dyDescent="0.25">
      <c r="A647"/>
      <c r="C647"/>
      <c r="D647"/>
      <c r="H647"/>
      <c r="I647"/>
      <c r="J647"/>
      <c r="K647"/>
      <c r="L647"/>
      <c r="M647"/>
      <c r="N647"/>
      <c r="O647"/>
    </row>
    <row r="648" spans="1:15" s="1" customFormat="1" x14ac:dyDescent="0.25">
      <c r="A648"/>
      <c r="C648"/>
      <c r="D648"/>
      <c r="H648"/>
      <c r="I648"/>
      <c r="J648"/>
      <c r="K648"/>
      <c r="L648"/>
      <c r="M648"/>
      <c r="N648"/>
      <c r="O648"/>
    </row>
    <row r="649" spans="1:15" s="1" customFormat="1" x14ac:dyDescent="0.25">
      <c r="A649"/>
      <c r="C649"/>
      <c r="D649"/>
      <c r="H649"/>
      <c r="I649"/>
      <c r="J649"/>
      <c r="K649"/>
      <c r="L649"/>
      <c r="M649"/>
      <c r="N649"/>
      <c r="O649"/>
    </row>
    <row r="650" spans="1:15" s="1" customFormat="1" x14ac:dyDescent="0.25">
      <c r="A650"/>
      <c r="C650"/>
      <c r="D650"/>
      <c r="H650"/>
      <c r="I650"/>
      <c r="J650"/>
      <c r="K650"/>
      <c r="L650"/>
      <c r="M650"/>
      <c r="N650"/>
      <c r="O650"/>
    </row>
    <row r="651" spans="1:15" s="1" customFormat="1" x14ac:dyDescent="0.25">
      <c r="A651"/>
      <c r="C651"/>
      <c r="D651"/>
      <c r="H651"/>
      <c r="I651"/>
      <c r="J651"/>
      <c r="K651"/>
      <c r="L651"/>
      <c r="M651"/>
      <c r="N651"/>
      <c r="O651"/>
    </row>
    <row r="652" spans="1:15" s="1" customFormat="1" x14ac:dyDescent="0.25">
      <c r="A652"/>
      <c r="C652"/>
      <c r="D652"/>
      <c r="H652"/>
      <c r="I652"/>
      <c r="J652"/>
      <c r="K652"/>
      <c r="L652"/>
      <c r="M652"/>
      <c r="N652"/>
      <c r="O652"/>
    </row>
    <row r="653" spans="1:15" s="1" customFormat="1" x14ac:dyDescent="0.25">
      <c r="A653"/>
      <c r="C653"/>
      <c r="D653"/>
      <c r="H653"/>
      <c r="I653"/>
      <c r="J653"/>
      <c r="K653"/>
      <c r="L653"/>
      <c r="M653"/>
      <c r="N653"/>
      <c r="O653"/>
    </row>
    <row r="654" spans="1:15" s="1" customFormat="1" x14ac:dyDescent="0.25">
      <c r="A654"/>
      <c r="C654"/>
      <c r="D654"/>
      <c r="H654"/>
      <c r="I654"/>
      <c r="J654"/>
      <c r="K654"/>
      <c r="L654"/>
      <c r="M654"/>
      <c r="N654"/>
      <c r="O654"/>
    </row>
    <row r="655" spans="1:15" s="1" customFormat="1" x14ac:dyDescent="0.25">
      <c r="A655"/>
      <c r="C655"/>
      <c r="D655"/>
      <c r="H655"/>
      <c r="I655"/>
      <c r="J655"/>
      <c r="K655"/>
      <c r="L655"/>
      <c r="M655"/>
      <c r="N655"/>
      <c r="O655"/>
    </row>
    <row r="656" spans="1:15" s="1" customFormat="1" x14ac:dyDescent="0.25">
      <c r="A656"/>
      <c r="C656"/>
      <c r="D656"/>
      <c r="H656"/>
      <c r="I656"/>
      <c r="J656"/>
      <c r="K656"/>
      <c r="L656"/>
      <c r="M656"/>
      <c r="N656"/>
      <c r="O656"/>
    </row>
    <row r="657" spans="1:15" s="1" customFormat="1" x14ac:dyDescent="0.25">
      <c r="A657"/>
      <c r="C657"/>
      <c r="D657"/>
      <c r="H657"/>
      <c r="I657"/>
      <c r="J657"/>
      <c r="K657"/>
      <c r="L657"/>
      <c r="M657"/>
      <c r="N657"/>
      <c r="O657"/>
    </row>
    <row r="658" spans="1:15" s="1" customFormat="1" x14ac:dyDescent="0.25">
      <c r="A658"/>
      <c r="C658"/>
      <c r="D658"/>
      <c r="H658"/>
      <c r="I658"/>
      <c r="J658"/>
      <c r="K658"/>
      <c r="L658"/>
      <c r="M658"/>
      <c r="N658"/>
      <c r="O658"/>
    </row>
    <row r="659" spans="1:15" s="1" customFormat="1" x14ac:dyDescent="0.25">
      <c r="A659"/>
      <c r="C659"/>
      <c r="D659"/>
      <c r="H659"/>
      <c r="I659"/>
      <c r="J659"/>
      <c r="K659"/>
      <c r="L659"/>
      <c r="M659"/>
      <c r="N659"/>
      <c r="O659"/>
    </row>
    <row r="660" spans="1:15" s="1" customFormat="1" x14ac:dyDescent="0.25">
      <c r="A660"/>
      <c r="C660"/>
      <c r="D660"/>
      <c r="H660"/>
      <c r="I660"/>
      <c r="J660"/>
      <c r="K660"/>
      <c r="L660"/>
      <c r="M660"/>
      <c r="N660"/>
      <c r="O660"/>
    </row>
    <row r="661" spans="1:15" s="1" customFormat="1" x14ac:dyDescent="0.25">
      <c r="A661"/>
      <c r="C661"/>
      <c r="D661"/>
      <c r="H661"/>
      <c r="I661"/>
      <c r="J661"/>
      <c r="K661"/>
      <c r="L661"/>
      <c r="M661"/>
      <c r="N661"/>
      <c r="O661"/>
    </row>
    <row r="662" spans="1:15" s="1" customFormat="1" x14ac:dyDescent="0.25">
      <c r="A662"/>
      <c r="C662"/>
      <c r="D662"/>
      <c r="H662"/>
      <c r="I662"/>
      <c r="J662"/>
      <c r="K662"/>
      <c r="L662"/>
      <c r="M662"/>
      <c r="N662"/>
      <c r="O662"/>
    </row>
    <row r="663" spans="1:15" s="1" customFormat="1" x14ac:dyDescent="0.25">
      <c r="A663"/>
      <c r="C663"/>
      <c r="D663"/>
      <c r="H663"/>
      <c r="I663"/>
      <c r="J663"/>
      <c r="K663"/>
      <c r="L663"/>
      <c r="M663"/>
      <c r="N663"/>
      <c r="O663"/>
    </row>
    <row r="664" spans="1:15" s="1" customFormat="1" x14ac:dyDescent="0.25">
      <c r="A664"/>
      <c r="C664"/>
      <c r="D664"/>
      <c r="H664"/>
      <c r="I664"/>
      <c r="J664"/>
      <c r="K664"/>
      <c r="L664"/>
      <c r="M664"/>
      <c r="N664"/>
      <c r="O664"/>
    </row>
    <row r="665" spans="1:15" s="1" customFormat="1" x14ac:dyDescent="0.25">
      <c r="A665"/>
      <c r="C665"/>
      <c r="D665"/>
      <c r="H665"/>
      <c r="I665"/>
      <c r="J665"/>
      <c r="K665"/>
      <c r="L665"/>
      <c r="M665"/>
      <c r="N665"/>
      <c r="O665"/>
    </row>
    <row r="666" spans="1:15" s="1" customFormat="1" x14ac:dyDescent="0.25">
      <c r="A666"/>
      <c r="C666"/>
      <c r="D666"/>
      <c r="H666"/>
      <c r="I666"/>
      <c r="J666"/>
      <c r="K666"/>
      <c r="L666"/>
      <c r="M666"/>
      <c r="N666"/>
      <c r="O666"/>
    </row>
    <row r="667" spans="1:15" s="1" customFormat="1" x14ac:dyDescent="0.25">
      <c r="A667"/>
      <c r="C667"/>
      <c r="D667"/>
      <c r="H667"/>
      <c r="I667"/>
      <c r="J667"/>
      <c r="K667"/>
      <c r="L667"/>
      <c r="M667"/>
      <c r="N667"/>
      <c r="O667"/>
    </row>
    <row r="668" spans="1:15" s="1" customFormat="1" x14ac:dyDescent="0.25">
      <c r="A668"/>
      <c r="C668"/>
      <c r="D668"/>
      <c r="H668"/>
      <c r="I668"/>
      <c r="J668"/>
      <c r="K668"/>
      <c r="L668"/>
      <c r="M668"/>
      <c r="N668"/>
      <c r="O668"/>
    </row>
    <row r="669" spans="1:15" s="1" customFormat="1" x14ac:dyDescent="0.25">
      <c r="A669"/>
      <c r="C669"/>
      <c r="D669"/>
      <c r="H669"/>
      <c r="I669"/>
      <c r="J669"/>
      <c r="K669"/>
      <c r="L669"/>
      <c r="M669"/>
      <c r="N669"/>
      <c r="O669"/>
    </row>
    <row r="670" spans="1:15" s="1" customFormat="1" x14ac:dyDescent="0.25">
      <c r="A670"/>
      <c r="C670"/>
      <c r="D670"/>
      <c r="H670"/>
      <c r="I670"/>
      <c r="J670"/>
      <c r="K670"/>
      <c r="L670"/>
      <c r="M670"/>
      <c r="N670"/>
      <c r="O670"/>
    </row>
    <row r="671" spans="1:15" s="1" customFormat="1" x14ac:dyDescent="0.25">
      <c r="A671"/>
      <c r="C671"/>
      <c r="D671"/>
      <c r="H671"/>
      <c r="I671"/>
      <c r="J671"/>
      <c r="K671"/>
      <c r="L671"/>
      <c r="M671"/>
      <c r="N671"/>
      <c r="O671"/>
    </row>
    <row r="672" spans="1:15" s="1" customFormat="1" x14ac:dyDescent="0.25">
      <c r="A672"/>
      <c r="C672"/>
      <c r="D672"/>
      <c r="H672"/>
      <c r="I672"/>
      <c r="J672"/>
      <c r="K672"/>
      <c r="L672"/>
      <c r="M672"/>
      <c r="N672"/>
      <c r="O672"/>
    </row>
    <row r="673" spans="1:15" s="1" customFormat="1" x14ac:dyDescent="0.25">
      <c r="A673"/>
      <c r="C673"/>
      <c r="D673"/>
      <c r="H673"/>
      <c r="I673"/>
      <c r="J673"/>
      <c r="K673"/>
      <c r="L673"/>
      <c r="M673"/>
      <c r="N673"/>
      <c r="O673"/>
    </row>
    <row r="674" spans="1:15" s="1" customFormat="1" x14ac:dyDescent="0.25">
      <c r="A674"/>
      <c r="C674"/>
      <c r="D674"/>
      <c r="H674"/>
      <c r="I674"/>
      <c r="J674"/>
      <c r="K674"/>
      <c r="L674"/>
      <c r="M674"/>
      <c r="N674"/>
      <c r="O674"/>
    </row>
    <row r="675" spans="1:15" s="1" customFormat="1" x14ac:dyDescent="0.25">
      <c r="A675"/>
      <c r="C675"/>
      <c r="D675"/>
      <c r="H675"/>
      <c r="I675"/>
      <c r="J675"/>
      <c r="K675"/>
      <c r="L675"/>
      <c r="M675"/>
      <c r="N675"/>
      <c r="O675"/>
    </row>
    <row r="676" spans="1:15" s="1" customFormat="1" x14ac:dyDescent="0.25">
      <c r="A676"/>
      <c r="C676"/>
      <c r="D676"/>
      <c r="H676"/>
      <c r="I676"/>
      <c r="J676"/>
      <c r="K676"/>
      <c r="L676"/>
      <c r="M676"/>
      <c r="N676"/>
      <c r="O676"/>
    </row>
    <row r="677" spans="1:15" s="1" customFormat="1" x14ac:dyDescent="0.25">
      <c r="A677"/>
      <c r="C677"/>
      <c r="D677"/>
      <c r="H677"/>
      <c r="I677"/>
      <c r="J677"/>
      <c r="K677"/>
      <c r="L677"/>
      <c r="M677"/>
      <c r="N677"/>
      <c r="O677"/>
    </row>
    <row r="678" spans="1:15" s="1" customFormat="1" x14ac:dyDescent="0.25">
      <c r="A678"/>
      <c r="C678"/>
      <c r="D678"/>
      <c r="H678"/>
      <c r="I678"/>
      <c r="J678"/>
      <c r="K678"/>
      <c r="L678"/>
      <c r="M678"/>
      <c r="N678"/>
      <c r="O678"/>
    </row>
    <row r="679" spans="1:15" s="1" customFormat="1" x14ac:dyDescent="0.25">
      <c r="A679"/>
      <c r="C679"/>
      <c r="D679"/>
      <c r="H679"/>
      <c r="I679"/>
      <c r="J679"/>
      <c r="K679"/>
      <c r="L679"/>
      <c r="M679"/>
      <c r="N679"/>
      <c r="O679"/>
    </row>
    <row r="680" spans="1:15" s="1" customFormat="1" x14ac:dyDescent="0.25">
      <c r="A680"/>
      <c r="C680"/>
      <c r="D680"/>
      <c r="H680"/>
      <c r="I680"/>
      <c r="J680"/>
      <c r="K680"/>
      <c r="L680"/>
      <c r="M680"/>
      <c r="N680"/>
      <c r="O680"/>
    </row>
    <row r="681" spans="1:15" s="1" customFormat="1" x14ac:dyDescent="0.25">
      <c r="A681"/>
      <c r="C681"/>
      <c r="D681"/>
      <c r="H681"/>
      <c r="I681"/>
      <c r="J681"/>
      <c r="K681"/>
      <c r="L681"/>
      <c r="M681"/>
      <c r="N681"/>
      <c r="O681"/>
    </row>
    <row r="682" spans="1:15" s="1" customFormat="1" x14ac:dyDescent="0.25">
      <c r="A682"/>
      <c r="C682"/>
      <c r="D682"/>
      <c r="H682"/>
      <c r="I682"/>
      <c r="J682"/>
      <c r="K682"/>
      <c r="L682"/>
      <c r="M682"/>
      <c r="N682"/>
      <c r="O682"/>
    </row>
    <row r="683" spans="1:15" s="1" customFormat="1" x14ac:dyDescent="0.25">
      <c r="A683"/>
      <c r="C683"/>
      <c r="D683"/>
      <c r="H683"/>
      <c r="I683"/>
      <c r="J683"/>
      <c r="K683"/>
      <c r="L683"/>
      <c r="M683"/>
      <c r="N683"/>
      <c r="O683"/>
    </row>
    <row r="684" spans="1:15" s="1" customFormat="1" x14ac:dyDescent="0.25">
      <c r="A684"/>
      <c r="C684"/>
      <c r="D684"/>
      <c r="H684"/>
      <c r="I684"/>
      <c r="J684"/>
      <c r="K684"/>
      <c r="L684"/>
      <c r="M684"/>
      <c r="N684"/>
      <c r="O684"/>
    </row>
    <row r="685" spans="1:15" s="1" customFormat="1" x14ac:dyDescent="0.25">
      <c r="A685"/>
      <c r="C685"/>
      <c r="D685"/>
      <c r="H685"/>
      <c r="I685"/>
      <c r="J685"/>
      <c r="K685"/>
      <c r="L685"/>
      <c r="M685"/>
      <c r="N685"/>
      <c r="O685"/>
    </row>
    <row r="686" spans="1:15" s="1" customFormat="1" x14ac:dyDescent="0.25">
      <c r="A686"/>
      <c r="C686"/>
      <c r="D686"/>
      <c r="H686"/>
      <c r="I686"/>
      <c r="J686"/>
      <c r="K686"/>
      <c r="L686"/>
      <c r="M686"/>
      <c r="N686"/>
      <c r="O686"/>
    </row>
    <row r="687" spans="1:15" s="1" customFormat="1" x14ac:dyDescent="0.25">
      <c r="A687"/>
      <c r="C687"/>
      <c r="D687"/>
      <c r="H687"/>
      <c r="I687"/>
      <c r="J687"/>
      <c r="K687"/>
      <c r="L687"/>
      <c r="M687"/>
      <c r="N687"/>
      <c r="O687"/>
    </row>
    <row r="688" spans="1:15" s="1" customFormat="1" x14ac:dyDescent="0.25">
      <c r="A688"/>
      <c r="C688"/>
      <c r="D688"/>
      <c r="H688"/>
      <c r="I688"/>
      <c r="J688"/>
      <c r="K688"/>
      <c r="L688"/>
      <c r="M688"/>
      <c r="N688"/>
      <c r="O688"/>
    </row>
    <row r="689" spans="1:15" s="1" customFormat="1" x14ac:dyDescent="0.25">
      <c r="A689"/>
      <c r="C689"/>
      <c r="D689"/>
      <c r="H689"/>
      <c r="I689"/>
      <c r="J689"/>
      <c r="K689"/>
      <c r="L689"/>
      <c r="M689"/>
      <c r="N689"/>
      <c r="O689"/>
    </row>
    <row r="690" spans="1:15" s="1" customFormat="1" x14ac:dyDescent="0.25">
      <c r="A690"/>
      <c r="C690"/>
      <c r="D690"/>
      <c r="H690"/>
      <c r="I690"/>
      <c r="J690"/>
      <c r="K690"/>
      <c r="L690"/>
      <c r="M690"/>
      <c r="N690"/>
      <c r="O690"/>
    </row>
    <row r="691" spans="1:15" s="1" customFormat="1" x14ac:dyDescent="0.25">
      <c r="A691"/>
      <c r="C691"/>
      <c r="D691"/>
      <c r="H691"/>
      <c r="I691"/>
      <c r="J691"/>
      <c r="K691"/>
      <c r="L691"/>
      <c r="M691"/>
      <c r="N691"/>
      <c r="O691"/>
    </row>
    <row r="692" spans="1:15" s="1" customFormat="1" x14ac:dyDescent="0.25">
      <c r="A692"/>
      <c r="C692"/>
      <c r="D692"/>
      <c r="H692"/>
      <c r="I692"/>
      <c r="J692"/>
      <c r="K692"/>
      <c r="L692"/>
      <c r="M692"/>
      <c r="N692"/>
      <c r="O692"/>
    </row>
    <row r="693" spans="1:15" s="1" customFormat="1" x14ac:dyDescent="0.25">
      <c r="A693"/>
      <c r="C693"/>
      <c r="D693"/>
      <c r="H693"/>
      <c r="I693"/>
      <c r="J693"/>
      <c r="K693"/>
      <c r="L693"/>
      <c r="M693"/>
      <c r="N693"/>
      <c r="O693"/>
    </row>
    <row r="694" spans="1:15" s="1" customFormat="1" x14ac:dyDescent="0.25">
      <c r="A694"/>
      <c r="C694"/>
      <c r="D694"/>
      <c r="H694"/>
      <c r="I694"/>
      <c r="J694"/>
      <c r="K694"/>
      <c r="L694"/>
      <c r="M694"/>
      <c r="N694"/>
      <c r="O694"/>
    </row>
    <row r="695" spans="1:15" s="1" customFormat="1" x14ac:dyDescent="0.25">
      <c r="A695"/>
      <c r="C695"/>
      <c r="D695"/>
      <c r="H695"/>
      <c r="I695"/>
      <c r="J695"/>
      <c r="K695"/>
      <c r="L695"/>
      <c r="M695"/>
      <c r="N695"/>
      <c r="O695"/>
    </row>
    <row r="696" spans="1:15" s="1" customFormat="1" x14ac:dyDescent="0.25">
      <c r="A696"/>
      <c r="C696"/>
      <c r="D696"/>
      <c r="H696"/>
      <c r="I696"/>
      <c r="J696"/>
      <c r="K696"/>
      <c r="L696"/>
      <c r="M696"/>
      <c r="N696"/>
      <c r="O696"/>
    </row>
    <row r="697" spans="1:15" s="1" customFormat="1" x14ac:dyDescent="0.25">
      <c r="A697"/>
      <c r="C697"/>
      <c r="D697"/>
      <c r="H697"/>
      <c r="I697"/>
      <c r="J697"/>
      <c r="K697"/>
      <c r="L697"/>
      <c r="M697"/>
      <c r="N697"/>
      <c r="O697"/>
    </row>
    <row r="698" spans="1:15" s="1" customFormat="1" x14ac:dyDescent="0.25">
      <c r="A698"/>
      <c r="C698"/>
      <c r="D698"/>
      <c r="H698"/>
      <c r="I698"/>
      <c r="J698"/>
      <c r="K698"/>
      <c r="L698"/>
      <c r="M698"/>
      <c r="N698"/>
      <c r="O698"/>
    </row>
    <row r="699" spans="1:15" s="1" customFormat="1" x14ac:dyDescent="0.25">
      <c r="A699"/>
      <c r="C699"/>
      <c r="D699"/>
      <c r="H699"/>
      <c r="I699"/>
      <c r="J699"/>
      <c r="K699"/>
      <c r="L699"/>
      <c r="M699"/>
      <c r="N699"/>
      <c r="O699"/>
    </row>
    <row r="700" spans="1:15" s="1" customFormat="1" x14ac:dyDescent="0.25">
      <c r="A700"/>
      <c r="C700"/>
      <c r="D700"/>
      <c r="H700"/>
      <c r="I700"/>
      <c r="J700"/>
      <c r="K700"/>
      <c r="L700"/>
      <c r="M700"/>
      <c r="N700"/>
      <c r="O700"/>
    </row>
    <row r="701" spans="1:15" s="1" customFormat="1" x14ac:dyDescent="0.25">
      <c r="A701"/>
      <c r="C701"/>
      <c r="D701"/>
      <c r="H701"/>
      <c r="I701"/>
      <c r="J701"/>
      <c r="K701"/>
      <c r="L701"/>
      <c r="M701"/>
      <c r="N701"/>
      <c r="O701"/>
    </row>
    <row r="702" spans="1:15" s="1" customFormat="1" x14ac:dyDescent="0.25">
      <c r="A702"/>
      <c r="C702"/>
      <c r="D702"/>
      <c r="H702"/>
      <c r="I702"/>
      <c r="J702"/>
      <c r="K702"/>
      <c r="L702"/>
      <c r="M702"/>
      <c r="N702"/>
      <c r="O702"/>
    </row>
    <row r="703" spans="1:15" s="1" customFormat="1" x14ac:dyDescent="0.25">
      <c r="A703"/>
      <c r="C703"/>
      <c r="D703"/>
      <c r="H703"/>
      <c r="I703"/>
      <c r="J703"/>
      <c r="K703"/>
      <c r="L703"/>
      <c r="M703"/>
      <c r="N703"/>
      <c r="O703"/>
    </row>
    <row r="704" spans="1:15" s="1" customFormat="1" x14ac:dyDescent="0.25">
      <c r="A704"/>
      <c r="C704"/>
      <c r="D704"/>
      <c r="H704"/>
      <c r="I704"/>
      <c r="J704"/>
      <c r="K704"/>
      <c r="L704"/>
      <c r="M704"/>
      <c r="N704"/>
      <c r="O704"/>
    </row>
    <row r="705" spans="1:15" s="1" customFormat="1" x14ac:dyDescent="0.25">
      <c r="A705"/>
      <c r="C705"/>
      <c r="D705"/>
      <c r="H705"/>
      <c r="I705"/>
      <c r="J705"/>
      <c r="K705"/>
      <c r="L705"/>
      <c r="M705"/>
      <c r="N705"/>
      <c r="O705"/>
    </row>
    <row r="706" spans="1:15" s="1" customFormat="1" x14ac:dyDescent="0.25">
      <c r="A706"/>
      <c r="C706"/>
      <c r="D706"/>
      <c r="H706"/>
      <c r="I706"/>
      <c r="J706"/>
      <c r="K706"/>
      <c r="L706"/>
      <c r="M706"/>
      <c r="N706"/>
      <c r="O706"/>
    </row>
    <row r="707" spans="1:15" s="1" customFormat="1" x14ac:dyDescent="0.25">
      <c r="A707"/>
      <c r="C707"/>
      <c r="D707"/>
      <c r="H707"/>
      <c r="I707"/>
      <c r="J707"/>
      <c r="K707"/>
      <c r="L707"/>
      <c r="M707"/>
      <c r="N707"/>
      <c r="O707"/>
    </row>
    <row r="708" spans="1:15" s="1" customFormat="1" x14ac:dyDescent="0.25">
      <c r="A708"/>
      <c r="C708"/>
      <c r="D708"/>
      <c r="H708"/>
      <c r="I708"/>
      <c r="J708"/>
      <c r="K708"/>
      <c r="L708"/>
      <c r="M708"/>
      <c r="N708"/>
      <c r="O708"/>
    </row>
    <row r="709" spans="1:15" s="1" customFormat="1" x14ac:dyDescent="0.25">
      <c r="A709"/>
      <c r="C709"/>
      <c r="D709"/>
      <c r="H709"/>
      <c r="I709"/>
      <c r="J709"/>
      <c r="K709"/>
      <c r="L709"/>
      <c r="M709"/>
      <c r="N709"/>
      <c r="O709"/>
    </row>
    <row r="710" spans="1:15" s="1" customFormat="1" x14ac:dyDescent="0.25">
      <c r="A710"/>
      <c r="C710"/>
      <c r="D710"/>
      <c r="H710"/>
      <c r="I710"/>
      <c r="J710"/>
      <c r="K710"/>
      <c r="L710"/>
      <c r="M710"/>
      <c r="N710"/>
      <c r="O710"/>
    </row>
    <row r="711" spans="1:15" s="1" customFormat="1" x14ac:dyDescent="0.25">
      <c r="A711"/>
      <c r="C711"/>
      <c r="D711"/>
      <c r="H711"/>
      <c r="I711"/>
      <c r="J711"/>
      <c r="K711"/>
      <c r="L711"/>
      <c r="M711"/>
      <c r="N711"/>
      <c r="O711"/>
    </row>
    <row r="712" spans="1:15" s="1" customFormat="1" x14ac:dyDescent="0.25">
      <c r="A712"/>
      <c r="C712"/>
      <c r="D712"/>
      <c r="H712"/>
      <c r="I712"/>
      <c r="J712"/>
      <c r="K712"/>
      <c r="L712"/>
      <c r="M712"/>
      <c r="N712"/>
      <c r="O712"/>
    </row>
    <row r="713" spans="1:15" s="1" customFormat="1" x14ac:dyDescent="0.25">
      <c r="A713"/>
      <c r="C713"/>
      <c r="D713"/>
      <c r="H713"/>
      <c r="I713"/>
      <c r="J713"/>
      <c r="K713"/>
      <c r="L713"/>
      <c r="M713"/>
      <c r="N713"/>
      <c r="O713"/>
    </row>
    <row r="714" spans="1:15" s="1" customFormat="1" x14ac:dyDescent="0.25">
      <c r="A714"/>
      <c r="C714"/>
      <c r="D714"/>
      <c r="H714"/>
      <c r="I714"/>
      <c r="J714"/>
      <c r="K714"/>
      <c r="L714"/>
      <c r="M714"/>
      <c r="N714"/>
      <c r="O714"/>
    </row>
    <row r="715" spans="1:15" s="1" customFormat="1" x14ac:dyDescent="0.25">
      <c r="A715"/>
      <c r="C715"/>
      <c r="D715"/>
      <c r="H715"/>
      <c r="I715"/>
      <c r="J715"/>
      <c r="K715"/>
      <c r="L715"/>
      <c r="M715"/>
      <c r="N715"/>
      <c r="O715"/>
    </row>
    <row r="716" spans="1:15" s="1" customFormat="1" x14ac:dyDescent="0.25">
      <c r="A716"/>
      <c r="C716"/>
      <c r="D716"/>
      <c r="H716"/>
      <c r="I716"/>
      <c r="J716"/>
      <c r="K716"/>
      <c r="L716"/>
      <c r="M716"/>
      <c r="N716"/>
      <c r="O716"/>
    </row>
    <row r="717" spans="1:15" s="1" customFormat="1" x14ac:dyDescent="0.25">
      <c r="A717"/>
      <c r="C717"/>
      <c r="D717"/>
      <c r="H717"/>
      <c r="I717"/>
      <c r="J717"/>
      <c r="K717"/>
      <c r="L717"/>
      <c r="M717"/>
      <c r="N717"/>
      <c r="O717"/>
    </row>
    <row r="718" spans="1:15" s="1" customFormat="1" x14ac:dyDescent="0.25">
      <c r="A718"/>
      <c r="C718"/>
      <c r="D718"/>
      <c r="H718"/>
      <c r="I718"/>
      <c r="J718"/>
      <c r="K718"/>
      <c r="L718"/>
      <c r="M718"/>
      <c r="N718"/>
      <c r="O718"/>
    </row>
    <row r="719" spans="1:15" s="1" customFormat="1" x14ac:dyDescent="0.25">
      <c r="A719"/>
      <c r="C719"/>
      <c r="D719"/>
      <c r="H719"/>
      <c r="I719"/>
      <c r="J719"/>
      <c r="K719"/>
      <c r="L719"/>
      <c r="M719"/>
      <c r="N719"/>
      <c r="O719"/>
    </row>
    <row r="720" spans="1:15" s="1" customFormat="1" x14ac:dyDescent="0.25">
      <c r="A720"/>
      <c r="C720"/>
      <c r="D720"/>
      <c r="H720"/>
      <c r="I720"/>
      <c r="J720"/>
      <c r="K720"/>
      <c r="L720"/>
      <c r="M720"/>
      <c r="N720"/>
      <c r="O720"/>
    </row>
    <row r="721" spans="1:15" s="1" customFormat="1" x14ac:dyDescent="0.25">
      <c r="A721"/>
      <c r="C721"/>
      <c r="D721"/>
      <c r="H721"/>
      <c r="I721"/>
      <c r="J721"/>
      <c r="K721"/>
      <c r="L721"/>
      <c r="M721"/>
      <c r="N721"/>
      <c r="O721"/>
    </row>
    <row r="722" spans="1:15" s="1" customFormat="1" x14ac:dyDescent="0.25">
      <c r="A722"/>
      <c r="C722"/>
      <c r="D722"/>
      <c r="H722"/>
      <c r="I722"/>
      <c r="J722"/>
      <c r="K722"/>
      <c r="L722"/>
      <c r="M722"/>
      <c r="N722"/>
      <c r="O722"/>
    </row>
    <row r="723" spans="1:15" s="1" customFormat="1" x14ac:dyDescent="0.25">
      <c r="A723"/>
      <c r="C723"/>
      <c r="D723"/>
      <c r="H723"/>
      <c r="I723"/>
      <c r="J723"/>
      <c r="K723"/>
      <c r="L723"/>
      <c r="M723"/>
      <c r="N723"/>
      <c r="O723"/>
    </row>
    <row r="724" spans="1:15" s="1" customFormat="1" x14ac:dyDescent="0.25">
      <c r="A724"/>
      <c r="C724"/>
      <c r="D724"/>
      <c r="H724"/>
      <c r="I724"/>
      <c r="J724"/>
      <c r="K724"/>
      <c r="L724"/>
      <c r="M724"/>
      <c r="N724"/>
      <c r="O724"/>
    </row>
    <row r="725" spans="1:15" s="1" customFormat="1" x14ac:dyDescent="0.25">
      <c r="A725"/>
      <c r="C725"/>
      <c r="D725"/>
      <c r="H725"/>
      <c r="I725"/>
      <c r="J725"/>
      <c r="K725"/>
      <c r="L725"/>
      <c r="M725"/>
      <c r="N725"/>
      <c r="O725"/>
    </row>
    <row r="726" spans="1:15" s="1" customFormat="1" x14ac:dyDescent="0.25">
      <c r="A726"/>
      <c r="C726"/>
      <c r="D726"/>
      <c r="H726"/>
      <c r="I726"/>
      <c r="J726"/>
      <c r="K726"/>
      <c r="L726"/>
      <c r="M726"/>
      <c r="N726"/>
      <c r="O726"/>
    </row>
    <row r="727" spans="1:15" s="1" customFormat="1" x14ac:dyDescent="0.25">
      <c r="A727"/>
      <c r="C727"/>
      <c r="D727"/>
      <c r="H727"/>
      <c r="I727"/>
      <c r="J727"/>
      <c r="K727"/>
      <c r="L727"/>
      <c r="M727"/>
      <c r="N727"/>
      <c r="O727"/>
    </row>
    <row r="728" spans="1:15" s="1" customFormat="1" x14ac:dyDescent="0.25">
      <c r="A728"/>
      <c r="C728"/>
      <c r="D728"/>
      <c r="H728"/>
      <c r="I728"/>
      <c r="J728"/>
      <c r="K728"/>
      <c r="L728"/>
      <c r="M728"/>
      <c r="N728"/>
      <c r="O728"/>
    </row>
    <row r="729" spans="1:15" s="1" customFormat="1" x14ac:dyDescent="0.25">
      <c r="A729"/>
      <c r="C729"/>
      <c r="D729"/>
      <c r="H729"/>
      <c r="I729"/>
      <c r="J729"/>
      <c r="K729"/>
      <c r="L729"/>
      <c r="M729"/>
      <c r="N729"/>
      <c r="O729"/>
    </row>
    <row r="730" spans="1:15" s="1" customFormat="1" x14ac:dyDescent="0.25">
      <c r="A730"/>
      <c r="C730"/>
      <c r="D730"/>
      <c r="H730"/>
      <c r="I730"/>
      <c r="J730"/>
      <c r="K730"/>
      <c r="L730"/>
      <c r="M730"/>
      <c r="N730"/>
      <c r="O730"/>
    </row>
    <row r="731" spans="1:15" s="1" customFormat="1" x14ac:dyDescent="0.25">
      <c r="A731"/>
      <c r="C731"/>
      <c r="D731"/>
      <c r="H731"/>
      <c r="I731"/>
      <c r="J731"/>
      <c r="K731"/>
      <c r="L731"/>
      <c r="M731"/>
      <c r="N731"/>
      <c r="O731"/>
    </row>
    <row r="732" spans="1:15" s="1" customFormat="1" x14ac:dyDescent="0.25">
      <c r="A732"/>
      <c r="C732"/>
      <c r="D732"/>
      <c r="H732"/>
      <c r="I732"/>
      <c r="J732"/>
      <c r="K732"/>
      <c r="L732"/>
      <c r="M732"/>
      <c r="N732"/>
      <c r="O732"/>
    </row>
    <row r="733" spans="1:15" s="1" customFormat="1" x14ac:dyDescent="0.25">
      <c r="A733"/>
      <c r="C733"/>
      <c r="D733"/>
      <c r="H733"/>
      <c r="I733"/>
      <c r="J733"/>
      <c r="K733"/>
      <c r="L733"/>
      <c r="M733"/>
      <c r="N733"/>
      <c r="O733"/>
    </row>
    <row r="734" spans="1:15" s="1" customFormat="1" x14ac:dyDescent="0.25">
      <c r="A734"/>
      <c r="C734"/>
      <c r="D734"/>
      <c r="H734"/>
      <c r="I734"/>
      <c r="J734"/>
      <c r="K734"/>
      <c r="L734"/>
      <c r="M734"/>
      <c r="N734"/>
      <c r="O734"/>
    </row>
    <row r="735" spans="1:15" s="1" customFormat="1" x14ac:dyDescent="0.25">
      <c r="A735"/>
      <c r="C735"/>
      <c r="D735"/>
      <c r="H735"/>
      <c r="I735"/>
      <c r="J735"/>
      <c r="K735"/>
      <c r="L735"/>
      <c r="M735"/>
      <c r="N735"/>
      <c r="O735"/>
    </row>
    <row r="736" spans="1:15" s="1" customFormat="1" x14ac:dyDescent="0.25">
      <c r="A736"/>
      <c r="C736"/>
      <c r="D736"/>
      <c r="H736"/>
      <c r="I736"/>
      <c r="J736"/>
      <c r="K736"/>
      <c r="L736"/>
      <c r="M736"/>
      <c r="N736"/>
      <c r="O736"/>
    </row>
    <row r="737" spans="1:15" s="1" customFormat="1" x14ac:dyDescent="0.25">
      <c r="A737"/>
      <c r="C737"/>
      <c r="D737"/>
      <c r="H737"/>
      <c r="I737"/>
      <c r="J737"/>
      <c r="K737"/>
      <c r="L737"/>
      <c r="M737"/>
      <c r="N737"/>
      <c r="O737"/>
    </row>
    <row r="738" spans="1:15" s="1" customFormat="1" x14ac:dyDescent="0.25">
      <c r="A738"/>
      <c r="C738"/>
      <c r="D738"/>
      <c r="H738"/>
      <c r="I738"/>
      <c r="J738"/>
      <c r="K738"/>
      <c r="L738"/>
      <c r="M738"/>
      <c r="N738"/>
      <c r="O738"/>
    </row>
    <row r="739" spans="1:15" s="1" customFormat="1" x14ac:dyDescent="0.25">
      <c r="A739"/>
      <c r="C739"/>
      <c r="D739"/>
      <c r="H739"/>
      <c r="I739"/>
      <c r="J739"/>
      <c r="K739"/>
      <c r="L739"/>
      <c r="M739"/>
      <c r="N739"/>
      <c r="O739"/>
    </row>
    <row r="740" spans="1:15" s="1" customFormat="1" x14ac:dyDescent="0.25">
      <c r="A740"/>
      <c r="C740"/>
      <c r="D740"/>
      <c r="H740"/>
      <c r="I740"/>
      <c r="J740"/>
      <c r="K740"/>
      <c r="L740"/>
      <c r="M740"/>
      <c r="N740"/>
      <c r="O740"/>
    </row>
    <row r="741" spans="1:15" s="1" customFormat="1" x14ac:dyDescent="0.25">
      <c r="A741"/>
      <c r="C741"/>
      <c r="D741"/>
      <c r="H741"/>
      <c r="I741"/>
      <c r="J741"/>
      <c r="K741"/>
      <c r="L741"/>
      <c r="M741"/>
      <c r="N741"/>
      <c r="O741"/>
    </row>
    <row r="742" spans="1:15" s="1" customFormat="1" x14ac:dyDescent="0.25">
      <c r="A742"/>
      <c r="C742"/>
      <c r="D742"/>
      <c r="H742"/>
      <c r="I742"/>
      <c r="J742"/>
      <c r="K742"/>
      <c r="L742"/>
      <c r="M742"/>
      <c r="N742"/>
      <c r="O742"/>
    </row>
    <row r="743" spans="1:15" s="1" customFormat="1" x14ac:dyDescent="0.25">
      <c r="A743"/>
      <c r="C743"/>
      <c r="D743"/>
      <c r="H743"/>
      <c r="I743"/>
      <c r="J743"/>
      <c r="K743"/>
      <c r="L743"/>
      <c r="M743"/>
      <c r="N743"/>
      <c r="O743"/>
    </row>
    <row r="744" spans="1:15" s="1" customFormat="1" x14ac:dyDescent="0.25">
      <c r="A744"/>
      <c r="C744"/>
      <c r="D744"/>
      <c r="H744"/>
      <c r="I744"/>
      <c r="J744"/>
      <c r="K744"/>
      <c r="L744"/>
      <c r="M744"/>
      <c r="N744"/>
      <c r="O744"/>
    </row>
    <row r="745" spans="1:15" s="1" customFormat="1" x14ac:dyDescent="0.25">
      <c r="A745"/>
      <c r="C745"/>
      <c r="D745"/>
      <c r="H745"/>
      <c r="I745"/>
      <c r="J745"/>
      <c r="K745"/>
      <c r="L745"/>
      <c r="M745"/>
      <c r="N745"/>
      <c r="O745"/>
    </row>
    <row r="746" spans="1:15" s="1" customFormat="1" x14ac:dyDescent="0.25">
      <c r="A746"/>
      <c r="C746"/>
      <c r="D746"/>
      <c r="H746"/>
      <c r="I746"/>
      <c r="J746"/>
      <c r="K746"/>
      <c r="L746"/>
      <c r="M746"/>
      <c r="N746"/>
      <c r="O746"/>
    </row>
    <row r="747" spans="1:15" s="1" customFormat="1" x14ac:dyDescent="0.25">
      <c r="A747"/>
      <c r="C747"/>
      <c r="D747"/>
      <c r="H747"/>
      <c r="I747"/>
      <c r="J747"/>
      <c r="K747"/>
      <c r="L747"/>
      <c r="M747"/>
      <c r="N747"/>
      <c r="O747"/>
    </row>
    <row r="748" spans="1:15" s="1" customFormat="1" x14ac:dyDescent="0.25">
      <c r="A748"/>
      <c r="C748"/>
      <c r="D748"/>
      <c r="H748"/>
      <c r="I748"/>
      <c r="J748"/>
      <c r="K748"/>
      <c r="L748"/>
      <c r="M748"/>
      <c r="N748"/>
      <c r="O748"/>
    </row>
    <row r="749" spans="1:15" s="1" customFormat="1" x14ac:dyDescent="0.25">
      <c r="A749"/>
      <c r="C749"/>
      <c r="D749"/>
      <c r="H749"/>
      <c r="I749"/>
      <c r="J749"/>
      <c r="K749"/>
      <c r="L749"/>
      <c r="M749"/>
      <c r="N749"/>
      <c r="O749"/>
    </row>
    <row r="750" spans="1:15" s="1" customFormat="1" x14ac:dyDescent="0.25">
      <c r="A750"/>
      <c r="C750"/>
      <c r="D750"/>
      <c r="H750"/>
      <c r="I750"/>
      <c r="J750"/>
      <c r="K750"/>
      <c r="L750"/>
      <c r="M750"/>
      <c r="N750"/>
      <c r="O750"/>
    </row>
    <row r="751" spans="1:15" s="1" customFormat="1" x14ac:dyDescent="0.25">
      <c r="A751"/>
      <c r="C751"/>
      <c r="D751"/>
      <c r="H751"/>
      <c r="I751"/>
      <c r="J751"/>
      <c r="K751"/>
      <c r="L751"/>
      <c r="M751"/>
      <c r="N751"/>
      <c r="O751"/>
    </row>
    <row r="752" spans="1:15" s="1" customFormat="1" x14ac:dyDescent="0.25">
      <c r="A752"/>
      <c r="C752"/>
      <c r="D752"/>
      <c r="H752"/>
      <c r="I752"/>
      <c r="J752"/>
      <c r="K752"/>
      <c r="L752"/>
      <c r="M752"/>
      <c r="N752"/>
      <c r="O752"/>
    </row>
    <row r="753" spans="1:15" s="1" customFormat="1" x14ac:dyDescent="0.25">
      <c r="A753"/>
      <c r="C753"/>
      <c r="D753"/>
      <c r="H753"/>
      <c r="I753"/>
      <c r="J753"/>
      <c r="K753"/>
      <c r="L753"/>
      <c r="M753"/>
      <c r="N753"/>
      <c r="O753"/>
    </row>
    <row r="754" spans="1:15" s="1" customFormat="1" x14ac:dyDescent="0.25">
      <c r="A754"/>
      <c r="C754"/>
      <c r="D754"/>
      <c r="H754"/>
      <c r="I754"/>
      <c r="J754"/>
      <c r="K754"/>
      <c r="L754"/>
      <c r="M754"/>
      <c r="N754"/>
      <c r="O754"/>
    </row>
    <row r="755" spans="1:15" s="1" customFormat="1" x14ac:dyDescent="0.25">
      <c r="A755"/>
      <c r="C755"/>
      <c r="D755"/>
      <c r="H755"/>
      <c r="I755"/>
      <c r="J755"/>
      <c r="K755"/>
      <c r="L755"/>
      <c r="M755"/>
      <c r="N755"/>
      <c r="O755"/>
    </row>
    <row r="756" spans="1:15" s="1" customFormat="1" x14ac:dyDescent="0.25">
      <c r="A756"/>
      <c r="C756"/>
      <c r="D756"/>
      <c r="H756"/>
      <c r="I756"/>
      <c r="J756"/>
      <c r="K756"/>
      <c r="L756"/>
      <c r="M756"/>
      <c r="N756"/>
      <c r="O756"/>
    </row>
    <row r="757" spans="1:15" s="1" customFormat="1" x14ac:dyDescent="0.25">
      <c r="A757"/>
      <c r="C757"/>
      <c r="D757"/>
      <c r="H757"/>
      <c r="I757"/>
      <c r="J757"/>
      <c r="K757"/>
      <c r="L757"/>
      <c r="M757"/>
      <c r="N757"/>
      <c r="O757"/>
    </row>
    <row r="758" spans="1:15" s="1" customFormat="1" x14ac:dyDescent="0.25">
      <c r="A758"/>
      <c r="C758"/>
      <c r="D758"/>
      <c r="H758"/>
      <c r="I758"/>
      <c r="J758"/>
      <c r="K758"/>
      <c r="L758"/>
      <c r="M758"/>
      <c r="N758"/>
      <c r="O758"/>
    </row>
    <row r="759" spans="1:15" s="1" customFormat="1" x14ac:dyDescent="0.25">
      <c r="A759"/>
      <c r="C759"/>
      <c r="D759"/>
      <c r="H759"/>
      <c r="I759"/>
      <c r="J759"/>
      <c r="K759"/>
      <c r="L759"/>
      <c r="M759"/>
      <c r="N759"/>
      <c r="O759"/>
    </row>
    <row r="760" spans="1:15" s="1" customFormat="1" x14ac:dyDescent="0.25">
      <c r="A760"/>
      <c r="C760"/>
      <c r="D760"/>
      <c r="H760"/>
      <c r="I760"/>
      <c r="J760"/>
      <c r="K760"/>
      <c r="L760"/>
      <c r="M760"/>
      <c r="N760"/>
      <c r="O760"/>
    </row>
    <row r="761" spans="1:15" s="1" customFormat="1" x14ac:dyDescent="0.25">
      <c r="A761"/>
      <c r="C761"/>
      <c r="D761"/>
      <c r="H761"/>
      <c r="I761"/>
      <c r="J761"/>
      <c r="K761"/>
      <c r="L761"/>
      <c r="M761"/>
      <c r="N761"/>
      <c r="O761"/>
    </row>
    <row r="762" spans="1:15" s="1" customFormat="1" x14ac:dyDescent="0.25">
      <c r="A762"/>
      <c r="C762"/>
      <c r="D762"/>
      <c r="H762"/>
      <c r="I762"/>
      <c r="J762"/>
      <c r="K762"/>
      <c r="L762"/>
      <c r="M762"/>
      <c r="N762"/>
      <c r="O762"/>
    </row>
    <row r="763" spans="1:15" s="1" customFormat="1" x14ac:dyDescent="0.25">
      <c r="A763"/>
      <c r="C763"/>
      <c r="D763"/>
      <c r="H763"/>
      <c r="I763"/>
      <c r="J763"/>
      <c r="K763"/>
      <c r="L763"/>
      <c r="M763"/>
      <c r="N763"/>
      <c r="O763"/>
    </row>
    <row r="764" spans="1:15" s="1" customFormat="1" x14ac:dyDescent="0.25">
      <c r="A764"/>
      <c r="C764"/>
      <c r="D764"/>
      <c r="H764"/>
      <c r="I764"/>
      <c r="J764"/>
      <c r="K764"/>
      <c r="L764"/>
      <c r="M764"/>
      <c r="N764"/>
      <c r="O764"/>
    </row>
    <row r="765" spans="1:15" s="1" customFormat="1" x14ac:dyDescent="0.25">
      <c r="A765"/>
      <c r="C765"/>
      <c r="D765"/>
      <c r="H765"/>
      <c r="I765"/>
      <c r="J765"/>
      <c r="K765"/>
      <c r="L765"/>
      <c r="M765"/>
      <c r="N765"/>
      <c r="O765"/>
    </row>
    <row r="766" spans="1:15" s="1" customFormat="1" x14ac:dyDescent="0.25">
      <c r="A766"/>
      <c r="C766"/>
      <c r="D766"/>
      <c r="H766"/>
      <c r="I766"/>
      <c r="J766"/>
      <c r="K766"/>
      <c r="L766"/>
      <c r="M766"/>
      <c r="N766"/>
      <c r="O766"/>
    </row>
    <row r="767" spans="1:15" s="1" customFormat="1" x14ac:dyDescent="0.25">
      <c r="A767"/>
      <c r="C767"/>
      <c r="D767"/>
      <c r="H767"/>
      <c r="I767"/>
      <c r="J767"/>
      <c r="K767"/>
      <c r="L767"/>
      <c r="M767"/>
      <c r="N767"/>
      <c r="O767"/>
    </row>
    <row r="768" spans="1:15" s="1" customFormat="1" x14ac:dyDescent="0.25">
      <c r="A768"/>
      <c r="C768"/>
      <c r="D768"/>
      <c r="H768"/>
      <c r="I768"/>
      <c r="J768"/>
      <c r="K768"/>
      <c r="L768"/>
      <c r="M768"/>
      <c r="N768"/>
      <c r="O768"/>
    </row>
    <row r="769" spans="1:15" s="1" customFormat="1" x14ac:dyDescent="0.25">
      <c r="A769"/>
      <c r="C769"/>
      <c r="D769"/>
      <c r="H769"/>
      <c r="I769"/>
      <c r="J769"/>
      <c r="K769"/>
      <c r="L769"/>
      <c r="M769"/>
      <c r="N769"/>
      <c r="O769"/>
    </row>
    <row r="770" spans="1:15" s="1" customFormat="1" x14ac:dyDescent="0.25">
      <c r="A770"/>
      <c r="C770"/>
      <c r="D770"/>
      <c r="H770"/>
      <c r="I770"/>
      <c r="J770"/>
      <c r="K770"/>
      <c r="L770"/>
      <c r="M770"/>
      <c r="N770"/>
      <c r="O770"/>
    </row>
    <row r="771" spans="1:15" s="1" customFormat="1" x14ac:dyDescent="0.25">
      <c r="A771"/>
      <c r="C771"/>
      <c r="D771"/>
      <c r="H771"/>
      <c r="I771"/>
      <c r="J771"/>
      <c r="K771"/>
      <c r="L771"/>
      <c r="M771"/>
      <c r="N771"/>
      <c r="O771"/>
    </row>
    <row r="772" spans="1:15" s="1" customFormat="1" x14ac:dyDescent="0.25">
      <c r="A772"/>
      <c r="C772"/>
      <c r="D772"/>
      <c r="H772"/>
      <c r="I772"/>
      <c r="J772"/>
      <c r="K772"/>
      <c r="L772"/>
      <c r="M772"/>
      <c r="N772"/>
      <c r="O772"/>
    </row>
    <row r="773" spans="1:15" s="1" customFormat="1" x14ac:dyDescent="0.25">
      <c r="A773"/>
      <c r="C773"/>
      <c r="D773"/>
      <c r="H773"/>
      <c r="I773"/>
      <c r="J773"/>
      <c r="K773"/>
      <c r="L773"/>
      <c r="M773"/>
      <c r="N773"/>
      <c r="O773"/>
    </row>
    <row r="774" spans="1:15" s="1" customFormat="1" x14ac:dyDescent="0.25">
      <c r="A774"/>
      <c r="C774"/>
      <c r="D774"/>
      <c r="H774"/>
      <c r="I774"/>
      <c r="J774"/>
      <c r="K774"/>
      <c r="L774"/>
      <c r="M774"/>
      <c r="N774"/>
      <c r="O774"/>
    </row>
    <row r="775" spans="1:15" s="1" customFormat="1" x14ac:dyDescent="0.25">
      <c r="A775"/>
      <c r="C775"/>
      <c r="D775"/>
      <c r="H775"/>
      <c r="I775"/>
      <c r="J775"/>
      <c r="K775"/>
      <c r="L775"/>
      <c r="M775"/>
      <c r="N775"/>
      <c r="O775"/>
    </row>
    <row r="776" spans="1:15" s="1" customFormat="1" x14ac:dyDescent="0.25">
      <c r="A776"/>
      <c r="C776"/>
      <c r="D776"/>
      <c r="H776"/>
      <c r="I776"/>
      <c r="J776"/>
      <c r="K776"/>
      <c r="L776"/>
      <c r="M776"/>
      <c r="N776"/>
      <c r="O776"/>
    </row>
    <row r="777" spans="1:15" s="1" customFormat="1" x14ac:dyDescent="0.25">
      <c r="A777"/>
      <c r="C777"/>
      <c r="D777"/>
      <c r="H777"/>
      <c r="I777"/>
      <c r="J777"/>
      <c r="K777"/>
      <c r="L777"/>
      <c r="M777"/>
      <c r="N777"/>
      <c r="O777"/>
    </row>
    <row r="778" spans="1:15" s="1" customFormat="1" x14ac:dyDescent="0.25">
      <c r="A778"/>
      <c r="C778"/>
      <c r="D778"/>
      <c r="H778"/>
      <c r="I778"/>
      <c r="J778"/>
      <c r="K778"/>
      <c r="L778"/>
      <c r="M778"/>
      <c r="N778"/>
      <c r="O778"/>
    </row>
    <row r="779" spans="1:15" s="1" customFormat="1" x14ac:dyDescent="0.25">
      <c r="A779"/>
      <c r="C779"/>
      <c r="D779"/>
      <c r="H779"/>
      <c r="I779"/>
      <c r="J779"/>
      <c r="K779"/>
      <c r="L779"/>
      <c r="M779"/>
      <c r="N779"/>
      <c r="O779"/>
    </row>
    <row r="780" spans="1:15" s="1" customFormat="1" x14ac:dyDescent="0.25">
      <c r="A780"/>
      <c r="C780"/>
      <c r="D780"/>
      <c r="H780"/>
      <c r="I780"/>
      <c r="J780"/>
      <c r="K780"/>
      <c r="L780"/>
      <c r="M780"/>
      <c r="N780"/>
      <c r="O780"/>
    </row>
    <row r="781" spans="1:15" s="1" customFormat="1" x14ac:dyDescent="0.25">
      <c r="A781"/>
      <c r="C781"/>
      <c r="D781"/>
      <c r="H781"/>
      <c r="I781"/>
      <c r="J781"/>
      <c r="K781"/>
      <c r="L781"/>
      <c r="M781"/>
      <c r="N781"/>
      <c r="O781"/>
    </row>
    <row r="782" spans="1:15" s="1" customFormat="1" x14ac:dyDescent="0.25">
      <c r="A782"/>
      <c r="C782"/>
      <c r="D782"/>
      <c r="H782"/>
      <c r="I782"/>
      <c r="J782"/>
      <c r="K782"/>
      <c r="L782"/>
      <c r="M782"/>
      <c r="N782"/>
      <c r="O782"/>
    </row>
    <row r="783" spans="1:15" s="1" customFormat="1" x14ac:dyDescent="0.25">
      <c r="A783"/>
      <c r="C783"/>
      <c r="D783"/>
      <c r="H783"/>
      <c r="I783"/>
      <c r="J783"/>
      <c r="K783"/>
      <c r="L783"/>
      <c r="M783"/>
      <c r="N783"/>
      <c r="O783"/>
    </row>
    <row r="784" spans="1:15" s="1" customFormat="1" x14ac:dyDescent="0.25">
      <c r="A784"/>
      <c r="C784"/>
      <c r="D784"/>
      <c r="H784"/>
      <c r="I784"/>
      <c r="J784"/>
      <c r="K784"/>
      <c r="L784"/>
      <c r="M784"/>
      <c r="N784"/>
      <c r="O784"/>
    </row>
    <row r="785" spans="1:15" s="1" customFormat="1" x14ac:dyDescent="0.25">
      <c r="A785"/>
      <c r="C785"/>
      <c r="D785"/>
      <c r="H785"/>
      <c r="I785"/>
      <c r="J785"/>
      <c r="K785"/>
      <c r="L785"/>
      <c r="M785"/>
      <c r="N785"/>
      <c r="O785"/>
    </row>
    <row r="786" spans="1:15" s="1" customFormat="1" x14ac:dyDescent="0.25">
      <c r="A786"/>
      <c r="C786"/>
      <c r="D786"/>
      <c r="H786"/>
      <c r="I786"/>
      <c r="J786"/>
      <c r="K786"/>
      <c r="L786"/>
      <c r="M786"/>
      <c r="N786"/>
      <c r="O786"/>
    </row>
    <row r="787" spans="1:15" s="1" customFormat="1" x14ac:dyDescent="0.25">
      <c r="A787"/>
      <c r="C787"/>
      <c r="D787"/>
      <c r="H787"/>
      <c r="I787"/>
      <c r="J787"/>
      <c r="K787"/>
      <c r="L787"/>
      <c r="M787"/>
      <c r="N787"/>
      <c r="O787"/>
    </row>
    <row r="788" spans="1:15" s="1" customFormat="1" x14ac:dyDescent="0.25">
      <c r="A788"/>
      <c r="C788"/>
      <c r="D788"/>
      <c r="H788"/>
      <c r="I788"/>
      <c r="J788"/>
      <c r="K788"/>
      <c r="L788"/>
      <c r="M788"/>
      <c r="N788"/>
      <c r="O788"/>
    </row>
    <row r="789" spans="1:15" s="1" customFormat="1" x14ac:dyDescent="0.25">
      <c r="A789"/>
      <c r="C789"/>
      <c r="D789"/>
      <c r="H789"/>
      <c r="I789"/>
      <c r="J789"/>
      <c r="K789"/>
      <c r="L789"/>
      <c r="M789"/>
      <c r="N789"/>
      <c r="O789"/>
    </row>
    <row r="790" spans="1:15" s="1" customFormat="1" x14ac:dyDescent="0.25">
      <c r="A790"/>
      <c r="C790"/>
      <c r="D790"/>
      <c r="H790"/>
      <c r="I790"/>
      <c r="J790"/>
      <c r="K790"/>
      <c r="L790"/>
      <c r="M790"/>
      <c r="N790"/>
      <c r="O790"/>
    </row>
    <row r="791" spans="1:15" s="1" customFormat="1" x14ac:dyDescent="0.25">
      <c r="A791"/>
      <c r="C791"/>
      <c r="D791"/>
      <c r="H791"/>
      <c r="I791"/>
      <c r="J791"/>
      <c r="K791"/>
      <c r="L791"/>
      <c r="M791"/>
      <c r="N791"/>
      <c r="O791"/>
    </row>
    <row r="792" spans="1:15" s="1" customFormat="1" x14ac:dyDescent="0.25">
      <c r="A792"/>
      <c r="C792"/>
      <c r="D792"/>
      <c r="H792"/>
      <c r="I792"/>
      <c r="J792"/>
      <c r="K792"/>
      <c r="L792"/>
      <c r="M792"/>
      <c r="N792"/>
      <c r="O792"/>
    </row>
    <row r="793" spans="1:15" s="1" customFormat="1" x14ac:dyDescent="0.25">
      <c r="A793"/>
      <c r="C793"/>
      <c r="D793"/>
      <c r="H793"/>
      <c r="I793"/>
      <c r="J793"/>
      <c r="K793"/>
      <c r="L793"/>
      <c r="M793"/>
      <c r="N793"/>
      <c r="O793"/>
    </row>
    <row r="794" spans="1:15" s="1" customFormat="1" x14ac:dyDescent="0.25">
      <c r="A794"/>
      <c r="C794"/>
      <c r="D794"/>
      <c r="H794"/>
      <c r="I794"/>
      <c r="J794"/>
      <c r="K794"/>
      <c r="L794"/>
      <c r="M794"/>
      <c r="N794"/>
      <c r="O794"/>
    </row>
    <row r="795" spans="1:15" s="1" customFormat="1" x14ac:dyDescent="0.25">
      <c r="A795"/>
      <c r="C795"/>
      <c r="D795"/>
      <c r="H795"/>
      <c r="I795"/>
      <c r="J795"/>
      <c r="K795"/>
      <c r="L795"/>
      <c r="M795"/>
      <c r="N795"/>
      <c r="O795"/>
    </row>
    <row r="796" spans="1:15" s="1" customFormat="1" x14ac:dyDescent="0.25">
      <c r="A796"/>
      <c r="C796"/>
      <c r="D796"/>
      <c r="H796"/>
      <c r="I796"/>
      <c r="J796"/>
      <c r="K796"/>
      <c r="L796"/>
      <c r="M796"/>
      <c r="N796"/>
      <c r="O796"/>
    </row>
    <row r="797" spans="1:15" s="1" customFormat="1" x14ac:dyDescent="0.25">
      <c r="A797"/>
      <c r="C797"/>
      <c r="D797"/>
      <c r="H797"/>
      <c r="I797"/>
      <c r="J797"/>
      <c r="K797"/>
      <c r="L797"/>
      <c r="M797"/>
      <c r="N797"/>
      <c r="O797"/>
    </row>
    <row r="798" spans="1:15" s="1" customFormat="1" x14ac:dyDescent="0.25">
      <c r="A798"/>
      <c r="C798"/>
      <c r="D798"/>
      <c r="H798"/>
      <c r="I798"/>
      <c r="J798"/>
      <c r="K798"/>
      <c r="L798"/>
      <c r="M798"/>
      <c r="N798"/>
      <c r="O798"/>
    </row>
    <row r="799" spans="1:15" s="1" customFormat="1" x14ac:dyDescent="0.25">
      <c r="A799"/>
      <c r="C799"/>
      <c r="D799"/>
      <c r="H799"/>
      <c r="I799"/>
      <c r="J799"/>
      <c r="K799"/>
      <c r="L799"/>
      <c r="M799"/>
      <c r="N799"/>
      <c r="O799"/>
    </row>
    <row r="800" spans="1:15" s="1" customFormat="1" x14ac:dyDescent="0.25">
      <c r="A800"/>
      <c r="C800"/>
      <c r="D800"/>
      <c r="H800"/>
      <c r="I800"/>
      <c r="J800"/>
      <c r="K800"/>
      <c r="L800"/>
      <c r="M800"/>
      <c r="N800"/>
      <c r="O800"/>
    </row>
    <row r="801" spans="1:15" s="1" customFormat="1" x14ac:dyDescent="0.25">
      <c r="A801"/>
      <c r="C801"/>
      <c r="D801"/>
      <c r="H801"/>
      <c r="I801"/>
      <c r="J801"/>
      <c r="K801"/>
      <c r="L801"/>
      <c r="M801"/>
      <c r="N801"/>
      <c r="O801"/>
    </row>
    <row r="802" spans="1:15" s="1" customFormat="1" x14ac:dyDescent="0.25">
      <c r="A802"/>
      <c r="C802"/>
      <c r="D802"/>
      <c r="H802"/>
      <c r="I802"/>
      <c r="J802"/>
      <c r="K802"/>
      <c r="L802"/>
      <c r="M802"/>
      <c r="N802"/>
      <c r="O802"/>
    </row>
    <row r="803" spans="1:15" s="1" customFormat="1" x14ac:dyDescent="0.25">
      <c r="A803"/>
      <c r="C803"/>
      <c r="D803"/>
      <c r="H803"/>
      <c r="I803"/>
      <c r="J803"/>
      <c r="K803"/>
      <c r="L803"/>
      <c r="M803"/>
      <c r="N803"/>
      <c r="O803"/>
    </row>
    <row r="804" spans="1:15" s="1" customFormat="1" x14ac:dyDescent="0.25">
      <c r="A804"/>
      <c r="C804"/>
      <c r="D804"/>
      <c r="H804"/>
      <c r="I804"/>
      <c r="J804"/>
      <c r="K804"/>
      <c r="L804"/>
      <c r="M804"/>
      <c r="N804"/>
      <c r="O804"/>
    </row>
    <row r="805" spans="1:15" s="1" customFormat="1" x14ac:dyDescent="0.25">
      <c r="A805"/>
      <c r="C805"/>
      <c r="D805"/>
      <c r="H805"/>
      <c r="I805"/>
      <c r="J805"/>
      <c r="K805"/>
      <c r="L805"/>
      <c r="M805"/>
      <c r="N805"/>
      <c r="O805"/>
    </row>
    <row r="806" spans="1:15" s="1" customFormat="1" x14ac:dyDescent="0.25">
      <c r="A806"/>
      <c r="C806"/>
      <c r="D806"/>
      <c r="H806"/>
      <c r="I806"/>
      <c r="J806"/>
      <c r="K806"/>
      <c r="L806"/>
      <c r="M806"/>
      <c r="N806"/>
      <c r="O806"/>
    </row>
    <row r="807" spans="1:15" s="1" customFormat="1" x14ac:dyDescent="0.25">
      <c r="A807"/>
      <c r="C807"/>
      <c r="D807"/>
      <c r="H807"/>
      <c r="I807"/>
      <c r="J807"/>
      <c r="K807"/>
      <c r="L807"/>
      <c r="M807"/>
      <c r="N807"/>
      <c r="O807"/>
    </row>
    <row r="808" spans="1:15" s="1" customFormat="1" x14ac:dyDescent="0.25">
      <c r="A808"/>
      <c r="C808"/>
      <c r="D808"/>
      <c r="H808"/>
      <c r="I808"/>
      <c r="J808"/>
      <c r="K808"/>
      <c r="L808"/>
      <c r="M808"/>
      <c r="N808"/>
      <c r="O808"/>
    </row>
    <row r="809" spans="1:15" s="1" customFormat="1" x14ac:dyDescent="0.25">
      <c r="A809"/>
      <c r="C809"/>
      <c r="D809"/>
      <c r="H809"/>
      <c r="I809"/>
      <c r="J809"/>
      <c r="K809"/>
      <c r="L809"/>
      <c r="M809"/>
      <c r="N809"/>
      <c r="O809"/>
    </row>
    <row r="810" spans="1:15" s="1" customFormat="1" x14ac:dyDescent="0.25">
      <c r="A810"/>
      <c r="C810"/>
      <c r="D810"/>
      <c r="H810"/>
      <c r="I810"/>
      <c r="J810"/>
      <c r="K810"/>
      <c r="L810"/>
      <c r="M810"/>
      <c r="N810"/>
      <c r="O810"/>
    </row>
    <row r="811" spans="1:15" s="1" customFormat="1" x14ac:dyDescent="0.25">
      <c r="A811"/>
      <c r="C811"/>
      <c r="D811"/>
      <c r="H811"/>
      <c r="I811"/>
      <c r="J811"/>
      <c r="K811"/>
      <c r="L811"/>
      <c r="M811"/>
      <c r="N811"/>
      <c r="O811"/>
    </row>
    <row r="812" spans="1:15" s="1" customFormat="1" x14ac:dyDescent="0.25">
      <c r="A812"/>
      <c r="C812"/>
      <c r="D812"/>
      <c r="H812"/>
      <c r="I812"/>
      <c r="J812"/>
      <c r="K812"/>
      <c r="L812"/>
      <c r="M812"/>
      <c r="N812"/>
      <c r="O812"/>
    </row>
    <row r="813" spans="1:15" s="1" customFormat="1" x14ac:dyDescent="0.25">
      <c r="A813"/>
      <c r="C813"/>
      <c r="D813"/>
      <c r="H813"/>
      <c r="I813"/>
      <c r="J813"/>
      <c r="K813"/>
      <c r="L813"/>
      <c r="M813"/>
      <c r="N813"/>
      <c r="O813"/>
    </row>
    <row r="814" spans="1:15" s="1" customFormat="1" x14ac:dyDescent="0.25">
      <c r="A814"/>
      <c r="C814"/>
      <c r="D814"/>
      <c r="H814"/>
      <c r="I814"/>
      <c r="J814"/>
      <c r="K814"/>
      <c r="L814"/>
      <c r="M814"/>
      <c r="N814"/>
      <c r="O814"/>
    </row>
    <row r="815" spans="1:15" s="1" customFormat="1" x14ac:dyDescent="0.25">
      <c r="A815"/>
      <c r="C815"/>
      <c r="D815"/>
      <c r="H815"/>
      <c r="I815"/>
      <c r="J815"/>
      <c r="K815"/>
      <c r="L815"/>
      <c r="M815"/>
      <c r="N815"/>
      <c r="O815"/>
    </row>
    <row r="816" spans="1:15" s="1" customFormat="1" x14ac:dyDescent="0.25">
      <c r="A816"/>
      <c r="C816"/>
      <c r="D816"/>
      <c r="H816"/>
      <c r="I816"/>
      <c r="J816"/>
      <c r="K816"/>
      <c r="L816"/>
      <c r="M816"/>
      <c r="N816"/>
      <c r="O816"/>
    </row>
    <row r="817" spans="1:15" s="1" customFormat="1" x14ac:dyDescent="0.25">
      <c r="A817"/>
      <c r="C817"/>
      <c r="D817"/>
      <c r="H817"/>
      <c r="I817"/>
      <c r="J817"/>
      <c r="K817"/>
      <c r="L817"/>
      <c r="M817"/>
      <c r="N817"/>
      <c r="O817"/>
    </row>
    <row r="818" spans="1:15" s="1" customFormat="1" x14ac:dyDescent="0.25">
      <c r="A818"/>
      <c r="C818"/>
      <c r="D818"/>
      <c r="H818"/>
      <c r="I818"/>
      <c r="J818"/>
      <c r="K818"/>
      <c r="L818"/>
      <c r="M818"/>
      <c r="N818"/>
      <c r="O818"/>
    </row>
    <row r="819" spans="1:15" s="1" customFormat="1" x14ac:dyDescent="0.25">
      <c r="A819"/>
      <c r="C819"/>
      <c r="D819"/>
      <c r="H819"/>
      <c r="I819"/>
      <c r="J819"/>
      <c r="K819"/>
      <c r="L819"/>
      <c r="M819"/>
      <c r="N819"/>
      <c r="O819"/>
    </row>
    <row r="820" spans="1:15" s="1" customFormat="1" x14ac:dyDescent="0.25">
      <c r="A820"/>
      <c r="C820"/>
      <c r="D820"/>
      <c r="H820"/>
      <c r="I820"/>
      <c r="J820"/>
      <c r="K820"/>
      <c r="L820"/>
      <c r="M820"/>
      <c r="N820"/>
      <c r="O820"/>
    </row>
    <row r="821" spans="1:15" s="1" customFormat="1" x14ac:dyDescent="0.25">
      <c r="A821"/>
      <c r="C821"/>
      <c r="D821"/>
      <c r="H821"/>
      <c r="I821"/>
      <c r="J821"/>
      <c r="K821"/>
      <c r="L821"/>
      <c r="M821"/>
      <c r="N821"/>
      <c r="O821"/>
    </row>
    <row r="822" spans="1:15" s="1" customFormat="1" x14ac:dyDescent="0.25">
      <c r="A822"/>
      <c r="C822"/>
      <c r="D822"/>
      <c r="H822"/>
      <c r="I822"/>
      <c r="J822"/>
      <c r="K822"/>
      <c r="L822"/>
      <c r="M822"/>
      <c r="N822"/>
      <c r="O822"/>
    </row>
    <row r="823" spans="1:15" s="1" customFormat="1" x14ac:dyDescent="0.25">
      <c r="A823"/>
      <c r="C823"/>
      <c r="D823"/>
      <c r="H823"/>
      <c r="I823"/>
      <c r="J823"/>
      <c r="K823"/>
      <c r="L823"/>
      <c r="M823"/>
      <c r="N823"/>
      <c r="O823"/>
    </row>
    <row r="824" spans="1:15" s="1" customFormat="1" x14ac:dyDescent="0.25">
      <c r="A824"/>
      <c r="C824"/>
      <c r="D824"/>
      <c r="H824"/>
      <c r="I824"/>
      <c r="J824"/>
      <c r="K824"/>
      <c r="L824"/>
      <c r="M824"/>
      <c r="N824"/>
      <c r="O824"/>
    </row>
    <row r="825" spans="1:15" s="1" customFormat="1" x14ac:dyDescent="0.25">
      <c r="A825"/>
      <c r="C825"/>
      <c r="D825"/>
      <c r="H825"/>
      <c r="I825"/>
      <c r="J825"/>
      <c r="K825"/>
      <c r="L825"/>
      <c r="M825"/>
      <c r="N825"/>
      <c r="O825"/>
    </row>
    <row r="826" spans="1:15" s="1" customFormat="1" x14ac:dyDescent="0.25">
      <c r="A826"/>
      <c r="C826"/>
      <c r="D826"/>
      <c r="H826"/>
      <c r="I826"/>
      <c r="J826"/>
      <c r="K826"/>
      <c r="L826"/>
      <c r="M826"/>
      <c r="N826"/>
      <c r="O826"/>
    </row>
    <row r="827" spans="1:15" s="1" customFormat="1" x14ac:dyDescent="0.25">
      <c r="A827"/>
      <c r="C827"/>
      <c r="D827"/>
      <c r="H827"/>
      <c r="I827"/>
      <c r="J827"/>
      <c r="K827"/>
      <c r="L827"/>
      <c r="M827"/>
      <c r="N827"/>
      <c r="O827"/>
    </row>
    <row r="828" spans="1:15" s="1" customFormat="1" x14ac:dyDescent="0.25">
      <c r="A828"/>
      <c r="C828"/>
      <c r="D828"/>
      <c r="H828"/>
      <c r="I828"/>
      <c r="J828"/>
      <c r="K828"/>
      <c r="L828"/>
      <c r="M828"/>
      <c r="N828"/>
      <c r="O828"/>
    </row>
    <row r="829" spans="1:15" s="1" customFormat="1" x14ac:dyDescent="0.25">
      <c r="A829"/>
      <c r="C829"/>
      <c r="D829"/>
      <c r="H829"/>
      <c r="I829"/>
      <c r="J829"/>
      <c r="K829"/>
      <c r="L829"/>
      <c r="M829"/>
      <c r="N829"/>
      <c r="O829"/>
    </row>
    <row r="830" spans="1:15" s="1" customFormat="1" x14ac:dyDescent="0.25">
      <c r="A830"/>
      <c r="C830"/>
      <c r="D830"/>
      <c r="H830"/>
      <c r="I830"/>
      <c r="J830"/>
      <c r="K830"/>
      <c r="L830"/>
      <c r="M830"/>
      <c r="N830"/>
      <c r="O830"/>
    </row>
    <row r="831" spans="1:15" s="1" customFormat="1" x14ac:dyDescent="0.25">
      <c r="A831"/>
      <c r="C831"/>
      <c r="D831"/>
      <c r="H831"/>
      <c r="I831"/>
      <c r="J831"/>
      <c r="K831"/>
      <c r="L831"/>
      <c r="M831"/>
      <c r="N831"/>
      <c r="O831"/>
    </row>
    <row r="832" spans="1:15" s="1" customFormat="1" x14ac:dyDescent="0.25">
      <c r="A832"/>
      <c r="C832"/>
      <c r="D832"/>
      <c r="H832"/>
      <c r="I832"/>
      <c r="J832"/>
      <c r="K832"/>
      <c r="L832"/>
      <c r="M832"/>
      <c r="N832"/>
      <c r="O832"/>
    </row>
    <row r="833" spans="1:15" s="1" customFormat="1" x14ac:dyDescent="0.25">
      <c r="A833"/>
      <c r="C833"/>
      <c r="D833"/>
      <c r="H833"/>
      <c r="I833"/>
      <c r="J833"/>
      <c r="K833"/>
      <c r="L833"/>
      <c r="M833"/>
      <c r="N833"/>
      <c r="O833"/>
    </row>
    <row r="834" spans="1:15" s="1" customFormat="1" x14ac:dyDescent="0.25">
      <c r="A834"/>
      <c r="C834"/>
      <c r="D834"/>
      <c r="H834"/>
      <c r="I834"/>
      <c r="J834"/>
      <c r="K834"/>
      <c r="L834"/>
      <c r="M834"/>
      <c r="N834"/>
      <c r="O834"/>
    </row>
    <row r="835" spans="1:15" s="1" customFormat="1" x14ac:dyDescent="0.25">
      <c r="A835"/>
      <c r="C835"/>
      <c r="D835"/>
      <c r="H835"/>
      <c r="I835"/>
      <c r="J835"/>
      <c r="K835"/>
      <c r="L835"/>
      <c r="M835"/>
      <c r="N835"/>
      <c r="O835"/>
    </row>
    <row r="836" spans="1:15" s="1" customFormat="1" x14ac:dyDescent="0.25">
      <c r="A836"/>
      <c r="C836"/>
      <c r="D836"/>
      <c r="H836"/>
      <c r="I836"/>
      <c r="J836"/>
      <c r="K836"/>
      <c r="L836"/>
      <c r="M836"/>
      <c r="N836"/>
      <c r="O836"/>
    </row>
    <row r="837" spans="1:15" s="1" customFormat="1" x14ac:dyDescent="0.25">
      <c r="A837"/>
      <c r="C837"/>
      <c r="D837"/>
      <c r="H837"/>
      <c r="I837"/>
      <c r="J837"/>
      <c r="K837"/>
      <c r="L837"/>
      <c r="M837"/>
      <c r="N837"/>
      <c r="O837"/>
    </row>
    <row r="838" spans="1:15" s="1" customFormat="1" x14ac:dyDescent="0.25">
      <c r="A838"/>
      <c r="C838"/>
      <c r="D838"/>
      <c r="H838"/>
      <c r="I838"/>
      <c r="J838"/>
      <c r="K838"/>
      <c r="L838"/>
      <c r="M838"/>
      <c r="N838"/>
      <c r="O838"/>
    </row>
    <row r="839" spans="1:15" s="1" customFormat="1" x14ac:dyDescent="0.25">
      <c r="A839"/>
      <c r="C839"/>
      <c r="D839"/>
      <c r="H839"/>
      <c r="I839"/>
      <c r="J839"/>
      <c r="K839"/>
      <c r="L839"/>
      <c r="M839"/>
      <c r="N839"/>
      <c r="O839"/>
    </row>
    <row r="840" spans="1:15" s="1" customFormat="1" x14ac:dyDescent="0.25">
      <c r="A840"/>
      <c r="C840"/>
      <c r="D840"/>
      <c r="H840"/>
      <c r="I840"/>
      <c r="J840"/>
      <c r="K840"/>
      <c r="L840"/>
      <c r="M840"/>
      <c r="N840"/>
      <c r="O840"/>
    </row>
    <row r="841" spans="1:15" s="1" customFormat="1" x14ac:dyDescent="0.25">
      <c r="A841"/>
      <c r="C841"/>
      <c r="D841"/>
      <c r="H841"/>
      <c r="I841"/>
      <c r="J841"/>
      <c r="K841"/>
      <c r="L841"/>
      <c r="M841"/>
      <c r="N841"/>
      <c r="O841"/>
    </row>
    <row r="842" spans="1:15" s="1" customFormat="1" x14ac:dyDescent="0.25">
      <c r="A842"/>
      <c r="C842"/>
      <c r="D842"/>
      <c r="H842"/>
      <c r="I842"/>
      <c r="J842"/>
      <c r="K842"/>
      <c r="L842"/>
      <c r="M842"/>
      <c r="N842"/>
      <c r="O842"/>
    </row>
    <row r="843" spans="1:15" s="1" customFormat="1" x14ac:dyDescent="0.25">
      <c r="A843"/>
      <c r="C843"/>
      <c r="D843"/>
      <c r="H843"/>
      <c r="I843"/>
      <c r="J843"/>
      <c r="K843"/>
      <c r="L843"/>
      <c r="M843"/>
      <c r="N843"/>
      <c r="O843"/>
    </row>
    <row r="844" spans="1:15" s="1" customFormat="1" x14ac:dyDescent="0.25">
      <c r="A844"/>
      <c r="C844"/>
      <c r="D844"/>
      <c r="H844"/>
      <c r="I844"/>
      <c r="J844"/>
      <c r="K844"/>
      <c r="L844"/>
      <c r="M844"/>
      <c r="N844"/>
      <c r="O844"/>
    </row>
    <row r="845" spans="1:15" s="1" customFormat="1" x14ac:dyDescent="0.25">
      <c r="A845"/>
      <c r="C845"/>
      <c r="D845"/>
      <c r="H845"/>
      <c r="I845"/>
      <c r="J845"/>
      <c r="K845"/>
      <c r="L845"/>
      <c r="M845"/>
      <c r="N845"/>
      <c r="O845"/>
    </row>
    <row r="846" spans="1:15" s="1" customFormat="1" x14ac:dyDescent="0.25">
      <c r="A846"/>
      <c r="C846"/>
      <c r="D846"/>
      <c r="H846"/>
      <c r="I846"/>
      <c r="J846"/>
      <c r="K846"/>
      <c r="L846"/>
      <c r="M846"/>
      <c r="N846"/>
      <c r="O846"/>
    </row>
    <row r="847" spans="1:15" s="1" customFormat="1" x14ac:dyDescent="0.25">
      <c r="A847"/>
      <c r="C847"/>
      <c r="D847"/>
      <c r="H847"/>
      <c r="I847"/>
      <c r="J847"/>
      <c r="K847"/>
      <c r="L847"/>
      <c r="M847"/>
      <c r="N847"/>
      <c r="O847"/>
    </row>
    <row r="848" spans="1:15" s="1" customFormat="1" x14ac:dyDescent="0.25">
      <c r="A848"/>
      <c r="C848"/>
      <c r="D848"/>
      <c r="H848"/>
      <c r="I848"/>
      <c r="J848"/>
      <c r="K848"/>
      <c r="L848"/>
      <c r="M848"/>
      <c r="N848"/>
      <c r="O848"/>
    </row>
    <row r="849" spans="1:15" s="1" customFormat="1" x14ac:dyDescent="0.25">
      <c r="A849"/>
      <c r="C849"/>
      <c r="D849"/>
      <c r="H849"/>
      <c r="I849"/>
      <c r="J849"/>
      <c r="K849"/>
      <c r="L849"/>
      <c r="M849"/>
      <c r="N849"/>
      <c r="O849"/>
    </row>
    <row r="850" spans="1:15" s="1" customFormat="1" x14ac:dyDescent="0.25">
      <c r="A850"/>
      <c r="C850"/>
      <c r="D850"/>
      <c r="H850"/>
      <c r="I850"/>
      <c r="J850"/>
      <c r="K850"/>
      <c r="L850"/>
      <c r="M850"/>
      <c r="N850"/>
      <c r="O850"/>
    </row>
    <row r="851" spans="1:15" s="1" customFormat="1" x14ac:dyDescent="0.25">
      <c r="A851"/>
      <c r="C851"/>
      <c r="D851"/>
      <c r="H851"/>
      <c r="I851"/>
      <c r="J851"/>
      <c r="K851"/>
      <c r="L851"/>
      <c r="M851"/>
      <c r="N851"/>
      <c r="O851"/>
    </row>
    <row r="852" spans="1:15" s="1" customFormat="1" x14ac:dyDescent="0.25">
      <c r="A852"/>
      <c r="C852"/>
      <c r="D852"/>
      <c r="H852"/>
      <c r="I852"/>
      <c r="J852"/>
      <c r="K852"/>
      <c r="L852"/>
      <c r="M852"/>
      <c r="N852"/>
      <c r="O852"/>
    </row>
    <row r="853" spans="1:15" s="1" customFormat="1" x14ac:dyDescent="0.25">
      <c r="A853"/>
      <c r="C853"/>
      <c r="D853"/>
      <c r="H853"/>
      <c r="I853"/>
      <c r="J853"/>
      <c r="K853"/>
      <c r="L853"/>
      <c r="M853"/>
      <c r="N853"/>
      <c r="O853"/>
    </row>
    <row r="854" spans="1:15" s="1" customFormat="1" x14ac:dyDescent="0.25">
      <c r="A854"/>
      <c r="C854"/>
      <c r="D854"/>
      <c r="H854"/>
      <c r="I854"/>
      <c r="J854"/>
      <c r="K854"/>
      <c r="L854"/>
      <c r="M854"/>
      <c r="N854"/>
      <c r="O854"/>
    </row>
    <row r="855" spans="1:15" s="1" customFormat="1" x14ac:dyDescent="0.25">
      <c r="A855"/>
      <c r="C855"/>
      <c r="D855"/>
      <c r="H855"/>
      <c r="I855"/>
      <c r="J855"/>
      <c r="K855"/>
      <c r="L855"/>
      <c r="M855"/>
      <c r="N855"/>
      <c r="O855"/>
    </row>
    <row r="856" spans="1:15" s="1" customFormat="1" x14ac:dyDescent="0.25">
      <c r="A856"/>
      <c r="C856"/>
      <c r="D856"/>
      <c r="H856"/>
      <c r="I856"/>
      <c r="J856"/>
      <c r="K856"/>
      <c r="L856"/>
      <c r="M856"/>
      <c r="N856"/>
      <c r="O856"/>
    </row>
    <row r="857" spans="1:15" s="1" customFormat="1" x14ac:dyDescent="0.25">
      <c r="A857"/>
      <c r="C857"/>
      <c r="D857"/>
      <c r="H857"/>
      <c r="I857"/>
      <c r="J857"/>
      <c r="K857"/>
      <c r="L857"/>
      <c r="M857"/>
      <c r="N857"/>
      <c r="O857"/>
    </row>
    <row r="858" spans="1:15" s="1" customFormat="1" x14ac:dyDescent="0.25">
      <c r="A858"/>
      <c r="C858"/>
      <c r="D858"/>
      <c r="H858"/>
      <c r="I858"/>
      <c r="J858"/>
      <c r="K858"/>
      <c r="L858"/>
      <c r="M858"/>
      <c r="N858"/>
      <c r="O858"/>
    </row>
    <row r="859" spans="1:15" s="1" customFormat="1" x14ac:dyDescent="0.25">
      <c r="A859"/>
      <c r="C859"/>
      <c r="D859"/>
      <c r="H859"/>
      <c r="I859"/>
      <c r="J859"/>
      <c r="K859"/>
      <c r="L859"/>
      <c r="M859"/>
      <c r="N859"/>
      <c r="O859"/>
    </row>
    <row r="860" spans="1:15" s="1" customFormat="1" x14ac:dyDescent="0.25">
      <c r="A860"/>
      <c r="C860"/>
      <c r="D860"/>
      <c r="H860"/>
      <c r="I860"/>
      <c r="J860"/>
      <c r="K860"/>
      <c r="L860"/>
      <c r="M860"/>
      <c r="N860"/>
      <c r="O860"/>
    </row>
    <row r="861" spans="1:15" s="1" customFormat="1" x14ac:dyDescent="0.25">
      <c r="A861"/>
      <c r="C861"/>
      <c r="D861"/>
      <c r="H861"/>
      <c r="I861"/>
      <c r="J861"/>
      <c r="K861"/>
      <c r="L861"/>
      <c r="M861"/>
      <c r="N861"/>
      <c r="O861"/>
    </row>
    <row r="862" spans="1:15" s="1" customFormat="1" x14ac:dyDescent="0.25">
      <c r="A862"/>
      <c r="C862"/>
      <c r="D862"/>
      <c r="H862"/>
      <c r="I862"/>
      <c r="J862"/>
      <c r="K862"/>
      <c r="L862"/>
      <c r="M862"/>
      <c r="N862"/>
      <c r="O862"/>
    </row>
    <row r="863" spans="1:15" s="1" customFormat="1" x14ac:dyDescent="0.25">
      <c r="A863"/>
      <c r="C863"/>
      <c r="D863"/>
      <c r="H863"/>
      <c r="I863"/>
      <c r="J863"/>
      <c r="K863"/>
      <c r="L863"/>
      <c r="M863"/>
      <c r="N863"/>
      <c r="O863"/>
    </row>
    <row r="864" spans="1:15" s="1" customFormat="1" x14ac:dyDescent="0.25">
      <c r="A864"/>
      <c r="C864"/>
      <c r="D864"/>
      <c r="H864"/>
      <c r="I864"/>
      <c r="J864"/>
      <c r="K864"/>
      <c r="L864"/>
      <c r="M864"/>
      <c r="N864"/>
      <c r="O864"/>
    </row>
    <row r="865" spans="1:15" s="1" customFormat="1" x14ac:dyDescent="0.25">
      <c r="A865"/>
      <c r="C865"/>
      <c r="D865"/>
      <c r="H865"/>
      <c r="I865"/>
      <c r="J865"/>
      <c r="K865"/>
      <c r="L865"/>
      <c r="M865"/>
      <c r="N865"/>
      <c r="O865"/>
    </row>
    <row r="866" spans="1:15" s="1" customFormat="1" x14ac:dyDescent="0.25">
      <c r="A866"/>
      <c r="C866"/>
      <c r="D866"/>
      <c r="H866"/>
      <c r="I866"/>
      <c r="J866"/>
      <c r="K866"/>
      <c r="L866"/>
      <c r="M866"/>
      <c r="N866"/>
      <c r="O866"/>
    </row>
    <row r="867" spans="1:15" s="1" customFormat="1" x14ac:dyDescent="0.25">
      <c r="A867"/>
      <c r="C867"/>
      <c r="D867"/>
      <c r="H867"/>
      <c r="I867"/>
      <c r="J867"/>
      <c r="K867"/>
      <c r="L867"/>
      <c r="M867"/>
      <c r="N867"/>
      <c r="O867"/>
    </row>
    <row r="868" spans="1:15" s="1" customFormat="1" x14ac:dyDescent="0.25">
      <c r="A868"/>
      <c r="C868"/>
      <c r="D868"/>
      <c r="H868"/>
      <c r="I868"/>
      <c r="J868"/>
      <c r="K868"/>
      <c r="L868"/>
      <c r="M868"/>
      <c r="N868"/>
      <c r="O868"/>
    </row>
    <row r="869" spans="1:15" s="1" customFormat="1" x14ac:dyDescent="0.25">
      <c r="A869"/>
      <c r="C869"/>
      <c r="D869"/>
      <c r="H869"/>
      <c r="I869"/>
      <c r="J869"/>
      <c r="K869"/>
      <c r="L869"/>
      <c r="M869"/>
      <c r="N869"/>
      <c r="O869"/>
    </row>
    <row r="870" spans="1:15" s="1" customFormat="1" x14ac:dyDescent="0.25">
      <c r="A870"/>
      <c r="C870"/>
      <c r="D870"/>
      <c r="H870"/>
      <c r="I870"/>
      <c r="J870"/>
      <c r="K870"/>
      <c r="L870"/>
      <c r="M870"/>
      <c r="N870"/>
      <c r="O870"/>
    </row>
    <row r="871" spans="1:15" s="1" customFormat="1" x14ac:dyDescent="0.25">
      <c r="A871"/>
      <c r="C871"/>
      <c r="D871"/>
      <c r="H871"/>
      <c r="I871"/>
      <c r="J871"/>
      <c r="K871"/>
      <c r="L871"/>
      <c r="M871"/>
      <c r="N871"/>
      <c r="O871"/>
    </row>
    <row r="872" spans="1:15" s="1" customFormat="1" x14ac:dyDescent="0.25">
      <c r="A872"/>
      <c r="C872"/>
      <c r="D872"/>
      <c r="H872"/>
      <c r="I872"/>
      <c r="J872"/>
      <c r="K872"/>
      <c r="L872"/>
      <c r="M872"/>
      <c r="N872"/>
      <c r="O872"/>
    </row>
    <row r="873" spans="1:15" s="1" customFormat="1" x14ac:dyDescent="0.25">
      <c r="A873"/>
      <c r="C873"/>
      <c r="D873"/>
      <c r="H873"/>
      <c r="I873"/>
      <c r="J873"/>
      <c r="K873"/>
      <c r="L873"/>
      <c r="M873"/>
      <c r="N873"/>
      <c r="O873"/>
    </row>
    <row r="874" spans="1:15" s="1" customFormat="1" x14ac:dyDescent="0.25">
      <c r="A874"/>
      <c r="C874"/>
      <c r="D874"/>
      <c r="H874"/>
      <c r="I874"/>
      <c r="J874"/>
      <c r="K874"/>
      <c r="L874"/>
      <c r="M874"/>
      <c r="N874"/>
      <c r="O874"/>
    </row>
    <row r="875" spans="1:15" s="1" customFormat="1" x14ac:dyDescent="0.25">
      <c r="A875"/>
      <c r="C875"/>
      <c r="D875"/>
      <c r="H875"/>
      <c r="I875"/>
      <c r="J875"/>
      <c r="K875"/>
      <c r="L875"/>
      <c r="M875"/>
      <c r="N875"/>
      <c r="O875"/>
    </row>
    <row r="876" spans="1:15" s="1" customFormat="1" x14ac:dyDescent="0.25">
      <c r="A876"/>
      <c r="C876"/>
      <c r="D876"/>
      <c r="H876"/>
      <c r="I876"/>
      <c r="J876"/>
      <c r="K876"/>
      <c r="L876"/>
      <c r="M876"/>
      <c r="N876"/>
      <c r="O876"/>
    </row>
    <row r="877" spans="1:15" s="1" customFormat="1" x14ac:dyDescent="0.25">
      <c r="A877"/>
      <c r="C877"/>
      <c r="D877"/>
      <c r="H877"/>
      <c r="I877"/>
      <c r="J877"/>
      <c r="K877"/>
      <c r="L877"/>
      <c r="M877"/>
      <c r="N877"/>
      <c r="O877"/>
    </row>
    <row r="878" spans="1:15" s="1" customFormat="1" x14ac:dyDescent="0.25">
      <c r="A878"/>
      <c r="C878"/>
      <c r="D878"/>
      <c r="H878"/>
      <c r="I878"/>
      <c r="J878"/>
      <c r="K878"/>
      <c r="L878"/>
      <c r="M878"/>
      <c r="N878"/>
      <c r="O878"/>
    </row>
    <row r="879" spans="1:15" s="1" customFormat="1" x14ac:dyDescent="0.25">
      <c r="A879"/>
      <c r="C879"/>
      <c r="D879"/>
      <c r="H879"/>
      <c r="I879"/>
      <c r="J879"/>
      <c r="K879"/>
      <c r="L879"/>
      <c r="M879"/>
      <c r="N879"/>
      <c r="O879"/>
    </row>
    <row r="880" spans="1:15" s="1" customFormat="1" x14ac:dyDescent="0.25">
      <c r="A880"/>
      <c r="C880"/>
      <c r="D880"/>
      <c r="H880"/>
      <c r="I880"/>
      <c r="J880"/>
      <c r="K880"/>
      <c r="L880"/>
      <c r="M880"/>
      <c r="N880"/>
      <c r="O880"/>
    </row>
    <row r="881" spans="1:15" s="1" customFormat="1" x14ac:dyDescent="0.25">
      <c r="A881"/>
      <c r="C881"/>
      <c r="D881"/>
      <c r="H881"/>
      <c r="I881"/>
      <c r="J881"/>
      <c r="K881"/>
      <c r="L881"/>
      <c r="M881"/>
      <c r="N881"/>
      <c r="O881"/>
    </row>
    <row r="882" spans="1:15" s="1" customFormat="1" x14ac:dyDescent="0.25">
      <c r="A882"/>
      <c r="C882"/>
      <c r="D882"/>
      <c r="H882"/>
      <c r="I882"/>
      <c r="J882"/>
      <c r="K882"/>
      <c r="L882"/>
      <c r="M882"/>
      <c r="N882"/>
      <c r="O882"/>
    </row>
    <row r="883" spans="1:15" s="1" customFormat="1" x14ac:dyDescent="0.25">
      <c r="A883"/>
      <c r="C883"/>
      <c r="D883"/>
      <c r="H883"/>
      <c r="I883"/>
      <c r="J883"/>
      <c r="K883"/>
      <c r="L883"/>
      <c r="M883"/>
      <c r="N883"/>
      <c r="O883"/>
    </row>
    <row r="884" spans="1:15" s="1" customFormat="1" x14ac:dyDescent="0.25">
      <c r="A884"/>
      <c r="C884"/>
      <c r="D884"/>
      <c r="H884"/>
      <c r="I884"/>
      <c r="J884"/>
      <c r="K884"/>
      <c r="L884"/>
      <c r="M884"/>
      <c r="N884"/>
      <c r="O884"/>
    </row>
    <row r="885" spans="1:15" s="1" customFormat="1" x14ac:dyDescent="0.25">
      <c r="A885"/>
      <c r="C885"/>
      <c r="D885"/>
      <c r="H885"/>
      <c r="I885"/>
      <c r="J885"/>
      <c r="K885"/>
      <c r="L885"/>
      <c r="M885"/>
      <c r="N885"/>
      <c r="O885"/>
    </row>
    <row r="886" spans="1:15" s="1" customFormat="1" x14ac:dyDescent="0.25">
      <c r="A886"/>
      <c r="C886"/>
      <c r="D886"/>
      <c r="H886"/>
      <c r="I886"/>
      <c r="J886"/>
      <c r="K886"/>
      <c r="L886"/>
      <c r="M886"/>
      <c r="N886"/>
      <c r="O886"/>
    </row>
    <row r="887" spans="1:15" s="1" customFormat="1" x14ac:dyDescent="0.25">
      <c r="A887"/>
      <c r="C887"/>
      <c r="D887"/>
      <c r="H887"/>
      <c r="I887"/>
      <c r="J887"/>
      <c r="K887"/>
      <c r="L887"/>
      <c r="M887"/>
      <c r="N887"/>
      <c r="O887"/>
    </row>
    <row r="888" spans="1:15" s="1" customFormat="1" x14ac:dyDescent="0.25">
      <c r="A888"/>
      <c r="C888"/>
      <c r="D888"/>
      <c r="H888"/>
      <c r="I888"/>
      <c r="J888"/>
      <c r="K888"/>
      <c r="L888"/>
      <c r="M888"/>
      <c r="N888"/>
      <c r="O888"/>
    </row>
    <row r="889" spans="1:15" s="1" customFormat="1" x14ac:dyDescent="0.25">
      <c r="A889"/>
      <c r="C889"/>
      <c r="D889"/>
      <c r="H889"/>
      <c r="I889"/>
      <c r="J889"/>
      <c r="K889"/>
      <c r="L889"/>
      <c r="M889"/>
      <c r="N889"/>
      <c r="O889"/>
    </row>
    <row r="890" spans="1:15" s="1" customFormat="1" x14ac:dyDescent="0.25">
      <c r="A890"/>
      <c r="C890"/>
      <c r="D890"/>
      <c r="H890"/>
      <c r="I890"/>
      <c r="J890"/>
      <c r="K890"/>
      <c r="L890"/>
      <c r="M890"/>
      <c r="N890"/>
      <c r="O890"/>
    </row>
    <row r="891" spans="1:15" s="1" customFormat="1" x14ac:dyDescent="0.25">
      <c r="A891"/>
      <c r="C891"/>
      <c r="D891"/>
      <c r="H891"/>
      <c r="I891"/>
      <c r="J891"/>
      <c r="K891"/>
      <c r="L891"/>
      <c r="M891"/>
      <c r="N891"/>
      <c r="O891"/>
    </row>
    <row r="892" spans="1:15" s="1" customFormat="1" x14ac:dyDescent="0.25">
      <c r="A892"/>
      <c r="C892"/>
      <c r="D892"/>
      <c r="H892"/>
      <c r="I892"/>
      <c r="J892"/>
      <c r="K892"/>
      <c r="L892"/>
      <c r="M892"/>
      <c r="N892"/>
      <c r="O892"/>
    </row>
    <row r="893" spans="1:15" s="1" customFormat="1" x14ac:dyDescent="0.25">
      <c r="A893"/>
      <c r="C893"/>
      <c r="D893"/>
      <c r="H893"/>
      <c r="I893"/>
      <c r="J893"/>
      <c r="K893"/>
      <c r="L893"/>
      <c r="M893"/>
      <c r="N893"/>
      <c r="O893"/>
    </row>
    <row r="894" spans="1:15" s="1" customFormat="1" x14ac:dyDescent="0.25">
      <c r="A894"/>
      <c r="C894"/>
      <c r="D894"/>
      <c r="H894"/>
      <c r="I894"/>
      <c r="J894"/>
      <c r="K894"/>
      <c r="L894"/>
      <c r="M894"/>
      <c r="N894"/>
      <c r="O894"/>
    </row>
    <row r="895" spans="1:15" s="1" customFormat="1" x14ac:dyDescent="0.25">
      <c r="A895"/>
      <c r="C895"/>
      <c r="D895"/>
      <c r="H895"/>
      <c r="I895"/>
      <c r="J895"/>
      <c r="K895"/>
      <c r="L895"/>
      <c r="M895"/>
      <c r="N895"/>
      <c r="O895"/>
    </row>
    <row r="896" spans="1:15" s="1" customFormat="1" x14ac:dyDescent="0.25">
      <c r="A896"/>
      <c r="C896"/>
      <c r="D896"/>
      <c r="H896"/>
      <c r="I896"/>
      <c r="J896"/>
      <c r="K896"/>
      <c r="L896"/>
      <c r="M896"/>
      <c r="N896"/>
      <c r="O896"/>
    </row>
    <row r="897" spans="1:15" s="1" customFormat="1" x14ac:dyDescent="0.25">
      <c r="A897"/>
      <c r="C897"/>
      <c r="D897"/>
      <c r="H897"/>
      <c r="I897"/>
      <c r="J897"/>
      <c r="K897"/>
      <c r="L897"/>
      <c r="M897"/>
      <c r="N897"/>
      <c r="O897"/>
    </row>
    <row r="898" spans="1:15" s="1" customFormat="1" x14ac:dyDescent="0.25">
      <c r="A898"/>
      <c r="C898"/>
      <c r="D898"/>
      <c r="H898"/>
      <c r="I898"/>
      <c r="J898"/>
      <c r="K898"/>
      <c r="L898"/>
      <c r="M898"/>
      <c r="N898"/>
      <c r="O898"/>
    </row>
    <row r="899" spans="1:15" s="1" customFormat="1" x14ac:dyDescent="0.25">
      <c r="A899"/>
      <c r="C899"/>
      <c r="D899"/>
      <c r="H899"/>
      <c r="I899"/>
      <c r="J899"/>
      <c r="K899"/>
      <c r="L899"/>
      <c r="M899"/>
      <c r="N899"/>
      <c r="O899"/>
    </row>
    <row r="900" spans="1:15" s="1" customFormat="1" x14ac:dyDescent="0.25">
      <c r="A900"/>
      <c r="C900"/>
      <c r="D900"/>
      <c r="H900"/>
      <c r="I900"/>
      <c r="J900"/>
      <c r="K900"/>
      <c r="L900"/>
      <c r="M900"/>
      <c r="N900"/>
      <c r="O900"/>
    </row>
    <row r="901" spans="1:15" s="1" customFormat="1" x14ac:dyDescent="0.25">
      <c r="A901"/>
      <c r="C901"/>
      <c r="D901"/>
      <c r="H901"/>
      <c r="I901"/>
      <c r="J901"/>
      <c r="K901"/>
      <c r="L901"/>
      <c r="M901"/>
      <c r="N901"/>
      <c r="O901"/>
    </row>
    <row r="902" spans="1:15" s="1" customFormat="1" x14ac:dyDescent="0.25">
      <c r="A902"/>
      <c r="C902"/>
      <c r="D902"/>
      <c r="H902"/>
      <c r="I902"/>
      <c r="J902"/>
      <c r="K902"/>
      <c r="L902"/>
      <c r="M902"/>
      <c r="N902"/>
      <c r="O902"/>
    </row>
    <row r="903" spans="1:15" s="1" customFormat="1" x14ac:dyDescent="0.25">
      <c r="A903"/>
      <c r="C903"/>
      <c r="D903"/>
      <c r="H903"/>
      <c r="I903"/>
      <c r="J903"/>
      <c r="K903"/>
      <c r="L903"/>
      <c r="M903"/>
      <c r="N903"/>
      <c r="O903"/>
    </row>
    <row r="904" spans="1:15" s="1" customFormat="1" x14ac:dyDescent="0.25">
      <c r="A904"/>
      <c r="C904"/>
      <c r="D904"/>
      <c r="H904"/>
      <c r="I904"/>
      <c r="J904"/>
      <c r="K904"/>
      <c r="L904"/>
      <c r="M904"/>
      <c r="N904"/>
      <c r="O904"/>
    </row>
    <row r="905" spans="1:15" s="1" customFormat="1" x14ac:dyDescent="0.25">
      <c r="A905"/>
      <c r="C905"/>
      <c r="D905"/>
      <c r="H905"/>
      <c r="I905"/>
      <c r="J905"/>
      <c r="K905"/>
      <c r="L905"/>
      <c r="M905"/>
      <c r="N905"/>
      <c r="O905"/>
    </row>
    <row r="906" spans="1:15" s="1" customFormat="1" x14ac:dyDescent="0.25">
      <c r="A906"/>
      <c r="C906"/>
      <c r="D906"/>
      <c r="H906"/>
      <c r="I906"/>
      <c r="J906"/>
      <c r="K906"/>
      <c r="L906"/>
      <c r="M906"/>
      <c r="N906"/>
      <c r="O906"/>
    </row>
    <row r="907" spans="1:15" s="1" customFormat="1" x14ac:dyDescent="0.25">
      <c r="A907"/>
      <c r="C907"/>
      <c r="D907"/>
      <c r="H907"/>
      <c r="I907"/>
      <c r="J907"/>
      <c r="K907"/>
      <c r="L907"/>
      <c r="M907"/>
      <c r="N907"/>
      <c r="O907"/>
    </row>
    <row r="908" spans="1:15" s="1" customFormat="1" x14ac:dyDescent="0.25">
      <c r="A908"/>
      <c r="C908"/>
      <c r="D908"/>
      <c r="H908"/>
      <c r="I908"/>
      <c r="J908"/>
      <c r="K908"/>
      <c r="L908"/>
      <c r="M908"/>
      <c r="N908"/>
      <c r="O908"/>
    </row>
    <row r="909" spans="1:15" s="1" customFormat="1" x14ac:dyDescent="0.25">
      <c r="A909"/>
      <c r="C909"/>
      <c r="D909"/>
      <c r="H909"/>
      <c r="I909"/>
      <c r="J909"/>
      <c r="K909"/>
      <c r="L909"/>
      <c r="M909"/>
      <c r="N909"/>
      <c r="O909"/>
    </row>
    <row r="910" spans="1:15" s="1" customFormat="1" x14ac:dyDescent="0.25">
      <c r="A910"/>
      <c r="C910"/>
      <c r="D910"/>
      <c r="H910"/>
      <c r="I910"/>
      <c r="J910"/>
      <c r="K910"/>
      <c r="L910"/>
      <c r="M910"/>
      <c r="N910"/>
      <c r="O910"/>
    </row>
    <row r="911" spans="1:15" s="1" customFormat="1" x14ac:dyDescent="0.25">
      <c r="A911"/>
      <c r="C911"/>
      <c r="D911"/>
      <c r="H911"/>
      <c r="I911"/>
      <c r="J911"/>
      <c r="K911"/>
      <c r="L911"/>
      <c r="M911"/>
      <c r="N911"/>
      <c r="O911"/>
    </row>
    <row r="912" spans="1:15" s="1" customFormat="1" x14ac:dyDescent="0.25">
      <c r="A912"/>
      <c r="C912"/>
      <c r="D912"/>
      <c r="H912"/>
      <c r="I912"/>
      <c r="J912"/>
      <c r="K912"/>
      <c r="L912"/>
      <c r="M912"/>
      <c r="N912"/>
      <c r="O912"/>
    </row>
    <row r="913" spans="1:15" s="1" customFormat="1" x14ac:dyDescent="0.25">
      <c r="A913"/>
      <c r="C913"/>
      <c r="D913"/>
      <c r="H913"/>
      <c r="I913"/>
      <c r="J913"/>
      <c r="K913"/>
      <c r="L913"/>
      <c r="M913"/>
      <c r="N913"/>
      <c r="O913"/>
    </row>
    <row r="914" spans="1:15" s="1" customFormat="1" x14ac:dyDescent="0.25">
      <c r="A914"/>
      <c r="C914"/>
      <c r="D914"/>
      <c r="H914"/>
      <c r="I914"/>
      <c r="J914"/>
      <c r="K914"/>
      <c r="L914"/>
      <c r="M914"/>
      <c r="N914"/>
      <c r="O914"/>
    </row>
    <row r="915" spans="1:15" s="1" customFormat="1" x14ac:dyDescent="0.25">
      <c r="A915"/>
      <c r="C915"/>
      <c r="D915"/>
      <c r="H915"/>
      <c r="I915"/>
      <c r="J915"/>
      <c r="K915"/>
      <c r="L915"/>
      <c r="M915"/>
      <c r="N915"/>
      <c r="O915"/>
    </row>
    <row r="916" spans="1:15" s="1" customFormat="1" x14ac:dyDescent="0.25">
      <c r="A916"/>
      <c r="C916"/>
      <c r="D916"/>
      <c r="H916"/>
      <c r="I916"/>
      <c r="J916"/>
      <c r="K916"/>
      <c r="L916"/>
      <c r="M916"/>
      <c r="N916"/>
      <c r="O916"/>
    </row>
    <row r="917" spans="1:15" s="1" customFormat="1" x14ac:dyDescent="0.25">
      <c r="A917"/>
      <c r="C917"/>
      <c r="D917"/>
      <c r="H917"/>
      <c r="I917"/>
      <c r="J917"/>
      <c r="K917"/>
      <c r="L917"/>
      <c r="M917"/>
      <c r="N917"/>
      <c r="O917"/>
    </row>
    <row r="918" spans="1:15" s="1" customFormat="1" x14ac:dyDescent="0.25">
      <c r="A918"/>
      <c r="C918"/>
      <c r="D918"/>
      <c r="H918"/>
      <c r="I918"/>
      <c r="J918"/>
      <c r="K918"/>
      <c r="L918"/>
      <c r="M918"/>
      <c r="N918"/>
      <c r="O918"/>
    </row>
    <row r="919" spans="1:15" s="1" customFormat="1" x14ac:dyDescent="0.25">
      <c r="A919"/>
      <c r="C919"/>
      <c r="D919"/>
      <c r="H919"/>
      <c r="I919"/>
      <c r="J919"/>
      <c r="K919"/>
      <c r="L919"/>
      <c r="M919"/>
      <c r="N919"/>
      <c r="O919"/>
    </row>
    <row r="920" spans="1:15" s="1" customFormat="1" x14ac:dyDescent="0.25">
      <c r="A920"/>
      <c r="C920"/>
      <c r="D920"/>
      <c r="H920"/>
      <c r="I920"/>
      <c r="J920"/>
      <c r="K920"/>
      <c r="L920"/>
      <c r="M920"/>
      <c r="N920"/>
      <c r="O920"/>
    </row>
    <row r="921" spans="1:15" s="1" customFormat="1" x14ac:dyDescent="0.25">
      <c r="A921"/>
      <c r="C921"/>
      <c r="D921"/>
      <c r="H921"/>
      <c r="I921"/>
      <c r="J921"/>
      <c r="K921"/>
      <c r="L921"/>
      <c r="M921"/>
      <c r="N921"/>
      <c r="O921"/>
    </row>
    <row r="922" spans="1:15" s="1" customFormat="1" x14ac:dyDescent="0.25">
      <c r="A922"/>
      <c r="C922"/>
      <c r="D922"/>
      <c r="H922"/>
      <c r="I922"/>
      <c r="J922"/>
      <c r="K922"/>
      <c r="L922"/>
      <c r="M922"/>
      <c r="N922"/>
      <c r="O922"/>
    </row>
    <row r="923" spans="1:15" s="1" customFormat="1" x14ac:dyDescent="0.25">
      <c r="A923"/>
      <c r="C923"/>
      <c r="D923"/>
      <c r="H923"/>
      <c r="I923"/>
      <c r="J923"/>
      <c r="K923"/>
      <c r="L923"/>
      <c r="M923"/>
      <c r="N923"/>
      <c r="O923"/>
    </row>
    <row r="924" spans="1:15" s="1" customFormat="1" x14ac:dyDescent="0.25">
      <c r="A924"/>
      <c r="C924"/>
      <c r="D924"/>
      <c r="H924"/>
      <c r="I924"/>
      <c r="J924"/>
      <c r="K924"/>
      <c r="L924"/>
      <c r="M924"/>
      <c r="N924"/>
      <c r="O924"/>
    </row>
    <row r="925" spans="1:15" s="1" customFormat="1" x14ac:dyDescent="0.25">
      <c r="A925"/>
      <c r="C925"/>
      <c r="D925"/>
      <c r="H925"/>
      <c r="I925"/>
      <c r="J925"/>
      <c r="K925"/>
      <c r="L925"/>
      <c r="M925"/>
      <c r="N925"/>
      <c r="O925"/>
    </row>
    <row r="926" spans="1:15" s="1" customFormat="1" x14ac:dyDescent="0.25">
      <c r="A926"/>
      <c r="C926"/>
      <c r="D926"/>
      <c r="H926"/>
      <c r="I926"/>
      <c r="J926"/>
      <c r="K926"/>
      <c r="L926"/>
      <c r="M926"/>
      <c r="N926"/>
      <c r="O926"/>
    </row>
    <row r="927" spans="1:15" s="1" customFormat="1" x14ac:dyDescent="0.25">
      <c r="A927"/>
      <c r="C927"/>
      <c r="D927"/>
      <c r="H927"/>
      <c r="I927"/>
      <c r="J927"/>
      <c r="K927"/>
      <c r="L927"/>
      <c r="M927"/>
      <c r="N927"/>
      <c r="O927"/>
    </row>
    <row r="928" spans="1:15" s="1" customFormat="1" x14ac:dyDescent="0.25">
      <c r="A928"/>
      <c r="C928"/>
      <c r="D928"/>
      <c r="H928"/>
      <c r="I928"/>
      <c r="J928"/>
      <c r="K928"/>
      <c r="L928"/>
      <c r="M928"/>
      <c r="N928"/>
      <c r="O928"/>
    </row>
    <row r="929" spans="1:15" s="1" customFormat="1" x14ac:dyDescent="0.25">
      <c r="A929"/>
      <c r="C929"/>
      <c r="D929"/>
      <c r="H929"/>
      <c r="I929"/>
      <c r="J929"/>
      <c r="K929"/>
      <c r="L929"/>
      <c r="M929"/>
      <c r="N929"/>
      <c r="O929"/>
    </row>
    <row r="930" spans="1:15" s="1" customFormat="1" x14ac:dyDescent="0.25">
      <c r="A930"/>
      <c r="C930"/>
      <c r="D930"/>
      <c r="H930"/>
      <c r="I930"/>
      <c r="J930"/>
      <c r="K930"/>
      <c r="L930"/>
      <c r="M930"/>
      <c r="N930"/>
      <c r="O930"/>
    </row>
    <row r="931" spans="1:15" s="1" customFormat="1" x14ac:dyDescent="0.25">
      <c r="A931"/>
      <c r="C931"/>
      <c r="D931"/>
      <c r="H931"/>
      <c r="I931"/>
      <c r="J931"/>
      <c r="K931"/>
      <c r="L931"/>
      <c r="M931"/>
      <c r="N931"/>
      <c r="O931"/>
    </row>
    <row r="932" spans="1:15" s="1" customFormat="1" x14ac:dyDescent="0.25">
      <c r="A932"/>
      <c r="C932"/>
      <c r="D932"/>
      <c r="H932"/>
      <c r="I932"/>
      <c r="J932"/>
      <c r="K932"/>
      <c r="L932"/>
      <c r="M932"/>
      <c r="N932"/>
      <c r="O932"/>
    </row>
    <row r="933" spans="1:15" s="1" customFormat="1" x14ac:dyDescent="0.25">
      <c r="A933"/>
      <c r="C933"/>
      <c r="D933"/>
      <c r="H933"/>
      <c r="I933"/>
      <c r="J933"/>
      <c r="K933"/>
      <c r="L933"/>
      <c r="M933"/>
      <c r="N933"/>
      <c r="O933"/>
    </row>
    <row r="934" spans="1:15" s="1" customFormat="1" x14ac:dyDescent="0.25">
      <c r="A934"/>
      <c r="C934"/>
      <c r="D934"/>
      <c r="H934"/>
      <c r="I934"/>
      <c r="J934"/>
      <c r="K934"/>
      <c r="L934"/>
      <c r="M934"/>
      <c r="N934"/>
      <c r="O934"/>
    </row>
    <row r="935" spans="1:15" s="1" customFormat="1" x14ac:dyDescent="0.25">
      <c r="A935"/>
      <c r="C935"/>
      <c r="D935"/>
      <c r="H935"/>
      <c r="I935"/>
      <c r="J935"/>
      <c r="K935"/>
      <c r="L935"/>
      <c r="M935"/>
      <c r="N935"/>
      <c r="O935"/>
    </row>
    <row r="936" spans="1:15" s="1" customFormat="1" x14ac:dyDescent="0.25">
      <c r="A936"/>
      <c r="C936"/>
      <c r="D936"/>
      <c r="H936"/>
      <c r="I936"/>
      <c r="J936"/>
      <c r="K936"/>
      <c r="L936"/>
      <c r="M936"/>
      <c r="N936"/>
      <c r="O936"/>
    </row>
    <row r="937" spans="1:15" s="1" customFormat="1" x14ac:dyDescent="0.25">
      <c r="A937"/>
      <c r="C937"/>
      <c r="D937"/>
      <c r="H937"/>
      <c r="I937"/>
      <c r="J937"/>
      <c r="K937"/>
      <c r="L937"/>
      <c r="M937"/>
      <c r="N937"/>
      <c r="O937"/>
    </row>
    <row r="938" spans="1:15" s="1" customFormat="1" x14ac:dyDescent="0.25">
      <c r="A938"/>
      <c r="C938"/>
      <c r="D938"/>
      <c r="H938"/>
      <c r="I938"/>
      <c r="J938"/>
      <c r="K938"/>
      <c r="L938"/>
      <c r="M938"/>
      <c r="N938"/>
      <c r="O938"/>
    </row>
    <row r="939" spans="1:15" s="1" customFormat="1" x14ac:dyDescent="0.25">
      <c r="A939"/>
      <c r="C939"/>
      <c r="D939"/>
      <c r="H939"/>
      <c r="I939"/>
      <c r="J939"/>
      <c r="K939"/>
      <c r="L939"/>
      <c r="M939"/>
      <c r="N939"/>
      <c r="O939"/>
    </row>
    <row r="940" spans="1:15" s="1" customFormat="1" x14ac:dyDescent="0.25">
      <c r="A940"/>
      <c r="C940"/>
      <c r="D940"/>
      <c r="H940"/>
      <c r="I940"/>
      <c r="J940"/>
      <c r="K940"/>
      <c r="L940"/>
      <c r="M940"/>
      <c r="N940"/>
      <c r="O940"/>
    </row>
    <row r="941" spans="1:15" s="1" customFormat="1" x14ac:dyDescent="0.25">
      <c r="A941"/>
      <c r="C941"/>
      <c r="D941"/>
      <c r="H941"/>
      <c r="I941"/>
      <c r="J941"/>
      <c r="K941"/>
      <c r="L941"/>
      <c r="M941"/>
      <c r="N941"/>
      <c r="O941"/>
    </row>
    <row r="942" spans="1:15" s="1" customFormat="1" x14ac:dyDescent="0.25">
      <c r="A942"/>
      <c r="C942"/>
      <c r="D942"/>
      <c r="H942"/>
      <c r="I942"/>
      <c r="J942"/>
      <c r="K942"/>
      <c r="L942"/>
      <c r="M942"/>
      <c r="N942"/>
      <c r="O942"/>
    </row>
    <row r="943" spans="1:15" s="1" customFormat="1" x14ac:dyDescent="0.25">
      <c r="A943"/>
      <c r="C943"/>
      <c r="D943"/>
      <c r="H943"/>
      <c r="I943"/>
      <c r="J943"/>
      <c r="K943"/>
      <c r="L943"/>
      <c r="M943"/>
      <c r="N943"/>
      <c r="O943"/>
    </row>
    <row r="944" spans="1:15" s="1" customFormat="1" x14ac:dyDescent="0.25">
      <c r="A944"/>
      <c r="C944"/>
      <c r="D944"/>
      <c r="H944"/>
      <c r="I944"/>
      <c r="J944"/>
      <c r="K944"/>
      <c r="L944"/>
      <c r="M944"/>
      <c r="N944"/>
      <c r="O944"/>
    </row>
    <row r="945" spans="1:15" s="1" customFormat="1" x14ac:dyDescent="0.25">
      <c r="A945"/>
      <c r="C945"/>
      <c r="D945"/>
      <c r="H945"/>
      <c r="I945"/>
      <c r="J945"/>
      <c r="K945"/>
      <c r="L945"/>
      <c r="M945"/>
      <c r="N945"/>
      <c r="O945"/>
    </row>
    <row r="946" spans="1:15" s="1" customFormat="1" x14ac:dyDescent="0.25">
      <c r="A946"/>
      <c r="C946"/>
      <c r="D946"/>
      <c r="H946"/>
      <c r="I946"/>
      <c r="J946"/>
      <c r="K946"/>
      <c r="L946"/>
      <c r="M946"/>
      <c r="N946"/>
      <c r="O946"/>
    </row>
    <row r="947" spans="1:15" s="1" customFormat="1" x14ac:dyDescent="0.25">
      <c r="A947"/>
      <c r="C947"/>
      <c r="D947"/>
      <c r="H947"/>
      <c r="I947"/>
      <c r="J947"/>
      <c r="K947"/>
      <c r="L947"/>
      <c r="M947"/>
      <c r="N947"/>
      <c r="O947"/>
    </row>
    <row r="948" spans="1:15" s="1" customFormat="1" x14ac:dyDescent="0.25">
      <c r="A948"/>
      <c r="C948"/>
      <c r="D948"/>
      <c r="H948"/>
      <c r="I948"/>
      <c r="J948"/>
      <c r="K948"/>
      <c r="L948"/>
      <c r="M948"/>
      <c r="N948"/>
      <c r="O948"/>
    </row>
    <row r="949" spans="1:15" s="1" customFormat="1" x14ac:dyDescent="0.25">
      <c r="A949"/>
      <c r="C949"/>
      <c r="D949"/>
      <c r="H949"/>
      <c r="I949"/>
      <c r="J949"/>
      <c r="K949"/>
      <c r="L949"/>
      <c r="M949"/>
      <c r="N949"/>
      <c r="O949"/>
    </row>
    <row r="950" spans="1:15" s="1" customFormat="1" x14ac:dyDescent="0.25">
      <c r="A950"/>
      <c r="C950"/>
      <c r="D950"/>
      <c r="H950"/>
      <c r="I950"/>
      <c r="J950"/>
      <c r="K950"/>
      <c r="L950"/>
      <c r="M950"/>
      <c r="N950"/>
      <c r="O950"/>
    </row>
    <row r="951" spans="1:15" s="1" customFormat="1" x14ac:dyDescent="0.25">
      <c r="A951"/>
      <c r="C951"/>
      <c r="D951"/>
      <c r="H951"/>
      <c r="I951"/>
      <c r="J951"/>
      <c r="K951"/>
      <c r="L951"/>
      <c r="M951"/>
      <c r="N951"/>
      <c r="O951"/>
    </row>
    <row r="952" spans="1:15" s="1" customFormat="1" x14ac:dyDescent="0.25">
      <c r="A952"/>
      <c r="C952"/>
      <c r="D952"/>
      <c r="H952"/>
      <c r="I952"/>
      <c r="J952"/>
      <c r="K952"/>
      <c r="L952"/>
      <c r="M952"/>
      <c r="N952"/>
      <c r="O952"/>
    </row>
    <row r="953" spans="1:15" s="1" customFormat="1" x14ac:dyDescent="0.25">
      <c r="A953"/>
      <c r="C953"/>
      <c r="D953"/>
      <c r="H953"/>
      <c r="I953"/>
      <c r="J953"/>
      <c r="K953"/>
      <c r="L953"/>
      <c r="M953"/>
      <c r="N953"/>
      <c r="O953"/>
    </row>
    <row r="954" spans="1:15" s="1" customFormat="1" x14ac:dyDescent="0.25">
      <c r="A954"/>
      <c r="C954"/>
      <c r="D954"/>
      <c r="H954"/>
      <c r="I954"/>
      <c r="J954"/>
      <c r="K954"/>
      <c r="L954"/>
      <c r="M954"/>
      <c r="N954"/>
      <c r="O954"/>
    </row>
    <row r="955" spans="1:15" s="1" customFormat="1" x14ac:dyDescent="0.25">
      <c r="A955"/>
      <c r="C955"/>
      <c r="D955"/>
      <c r="H955"/>
      <c r="I955"/>
      <c r="J955"/>
      <c r="K955"/>
      <c r="L955"/>
      <c r="M955"/>
      <c r="N955"/>
      <c r="O955"/>
    </row>
    <row r="956" spans="1:15" s="1" customFormat="1" x14ac:dyDescent="0.25">
      <c r="A956"/>
      <c r="C956"/>
      <c r="D956"/>
      <c r="H956"/>
      <c r="I956"/>
      <c r="J956"/>
      <c r="K956"/>
      <c r="L956"/>
      <c r="M956"/>
      <c r="N956"/>
      <c r="O956"/>
    </row>
    <row r="957" spans="1:15" s="1" customFormat="1" x14ac:dyDescent="0.25">
      <c r="A957"/>
      <c r="C957"/>
      <c r="D957"/>
      <c r="H957"/>
      <c r="I957"/>
      <c r="J957"/>
      <c r="K957"/>
      <c r="L957"/>
      <c r="M957"/>
      <c r="N957"/>
      <c r="O957"/>
    </row>
    <row r="958" spans="1:15" s="1" customFormat="1" x14ac:dyDescent="0.25">
      <c r="A958"/>
      <c r="C958"/>
      <c r="D958"/>
      <c r="H958"/>
      <c r="I958"/>
      <c r="J958"/>
      <c r="K958"/>
      <c r="L958"/>
      <c r="M958"/>
      <c r="N958"/>
      <c r="O958"/>
    </row>
    <row r="959" spans="1:15" s="1" customFormat="1" x14ac:dyDescent="0.25">
      <c r="A959"/>
      <c r="C959"/>
      <c r="D959"/>
      <c r="H959"/>
      <c r="I959"/>
      <c r="J959"/>
      <c r="K959"/>
      <c r="L959"/>
      <c r="M959"/>
      <c r="N959"/>
      <c r="O959"/>
    </row>
    <row r="960" spans="1:15" s="1" customFormat="1" x14ac:dyDescent="0.25">
      <c r="A960"/>
      <c r="C960"/>
      <c r="D960"/>
      <c r="H960"/>
      <c r="I960"/>
      <c r="J960"/>
      <c r="K960"/>
      <c r="L960"/>
      <c r="M960"/>
      <c r="N960"/>
      <c r="O960"/>
    </row>
    <row r="961" spans="1:15" s="1" customFormat="1" x14ac:dyDescent="0.25">
      <c r="A961"/>
      <c r="C961"/>
      <c r="D961"/>
      <c r="H961"/>
      <c r="I961"/>
      <c r="J961"/>
      <c r="K961"/>
      <c r="L961"/>
      <c r="M961"/>
      <c r="N961"/>
      <c r="O961"/>
    </row>
    <row r="962" spans="1:15" s="1" customFormat="1" x14ac:dyDescent="0.25">
      <c r="A962"/>
      <c r="C962"/>
      <c r="D962"/>
      <c r="H962"/>
      <c r="I962"/>
      <c r="J962"/>
      <c r="K962"/>
      <c r="L962"/>
      <c r="M962"/>
      <c r="N962"/>
      <c r="O962"/>
    </row>
    <row r="963" spans="1:15" s="1" customFormat="1" x14ac:dyDescent="0.25">
      <c r="A963"/>
      <c r="C963"/>
      <c r="D963"/>
      <c r="H963"/>
      <c r="I963"/>
      <c r="J963"/>
      <c r="K963"/>
      <c r="L963"/>
      <c r="M963"/>
      <c r="N963"/>
      <c r="O963"/>
    </row>
    <row r="964" spans="1:15" s="1" customFormat="1" x14ac:dyDescent="0.25">
      <c r="A964"/>
      <c r="C964"/>
      <c r="D964"/>
      <c r="H964"/>
      <c r="I964"/>
      <c r="J964"/>
      <c r="K964"/>
      <c r="L964"/>
      <c r="M964"/>
      <c r="N964"/>
      <c r="O964"/>
    </row>
    <row r="965" spans="1:15" s="1" customFormat="1" x14ac:dyDescent="0.25">
      <c r="A965"/>
      <c r="C965"/>
      <c r="D965"/>
      <c r="H965"/>
      <c r="I965"/>
      <c r="J965"/>
      <c r="K965"/>
      <c r="L965"/>
      <c r="M965"/>
      <c r="N965"/>
      <c r="O965"/>
    </row>
    <row r="966" spans="1:15" s="1" customFormat="1" x14ac:dyDescent="0.25">
      <c r="A966"/>
      <c r="C966"/>
      <c r="D966"/>
      <c r="H966"/>
      <c r="I966"/>
      <c r="J966"/>
      <c r="K966"/>
      <c r="L966"/>
      <c r="M966"/>
      <c r="N966"/>
      <c r="O966"/>
    </row>
    <row r="967" spans="1:15" s="1" customFormat="1" x14ac:dyDescent="0.25">
      <c r="A967"/>
      <c r="C967"/>
      <c r="D967"/>
      <c r="H967"/>
      <c r="I967"/>
      <c r="J967"/>
      <c r="K967"/>
      <c r="L967"/>
      <c r="M967"/>
      <c r="N967"/>
      <c r="O967"/>
    </row>
    <row r="968" spans="1:15" s="1" customFormat="1" x14ac:dyDescent="0.25">
      <c r="A968"/>
      <c r="C968"/>
      <c r="D968"/>
      <c r="H968"/>
      <c r="I968"/>
      <c r="J968"/>
      <c r="K968"/>
      <c r="L968"/>
      <c r="M968"/>
      <c r="N968"/>
      <c r="O968"/>
    </row>
    <row r="969" spans="1:15" s="1" customFormat="1" x14ac:dyDescent="0.25">
      <c r="A969"/>
      <c r="C969"/>
      <c r="D969"/>
      <c r="H969"/>
      <c r="I969"/>
      <c r="J969"/>
      <c r="K969"/>
      <c r="L969"/>
      <c r="M969"/>
      <c r="N969"/>
      <c r="O969"/>
    </row>
    <row r="970" spans="1:15" s="1" customFormat="1" x14ac:dyDescent="0.25">
      <c r="A970"/>
      <c r="C970"/>
      <c r="D970"/>
      <c r="H970"/>
      <c r="I970"/>
      <c r="J970"/>
      <c r="K970"/>
      <c r="L970"/>
      <c r="M970"/>
      <c r="N970"/>
      <c r="O970"/>
    </row>
    <row r="971" spans="1:15" s="1" customFormat="1" x14ac:dyDescent="0.25">
      <c r="A971"/>
      <c r="C971"/>
      <c r="D971"/>
      <c r="H971"/>
      <c r="I971"/>
      <c r="J971"/>
      <c r="K971"/>
      <c r="L971"/>
      <c r="M971"/>
      <c r="N971"/>
      <c r="O971"/>
    </row>
    <row r="972" spans="1:15" s="1" customFormat="1" x14ac:dyDescent="0.25">
      <c r="A972"/>
      <c r="C972"/>
      <c r="D972"/>
      <c r="H972"/>
      <c r="I972"/>
      <c r="J972"/>
      <c r="K972"/>
      <c r="L972"/>
      <c r="M972"/>
      <c r="N972"/>
      <c r="O972"/>
    </row>
    <row r="973" spans="1:15" s="1" customFormat="1" x14ac:dyDescent="0.25">
      <c r="A973"/>
      <c r="C973"/>
      <c r="D973"/>
      <c r="H973"/>
      <c r="I973"/>
      <c r="J973"/>
      <c r="K973"/>
      <c r="L973"/>
      <c r="M973"/>
      <c r="N973"/>
      <c r="O973"/>
    </row>
    <row r="974" spans="1:15" s="1" customFormat="1" x14ac:dyDescent="0.25">
      <c r="A974"/>
      <c r="C974"/>
      <c r="D974"/>
      <c r="H974"/>
      <c r="I974"/>
      <c r="J974"/>
      <c r="K974"/>
      <c r="L974"/>
      <c r="M974"/>
      <c r="N974"/>
      <c r="O974"/>
    </row>
    <row r="975" spans="1:15" s="1" customFormat="1" x14ac:dyDescent="0.25">
      <c r="A975"/>
      <c r="C975"/>
      <c r="D975"/>
      <c r="H975"/>
      <c r="I975"/>
      <c r="J975"/>
      <c r="K975"/>
      <c r="L975"/>
      <c r="M975"/>
      <c r="N975"/>
      <c r="O975"/>
    </row>
    <row r="976" spans="1:15" s="1" customFormat="1" x14ac:dyDescent="0.25">
      <c r="A976"/>
      <c r="C976"/>
      <c r="D976"/>
      <c r="H976"/>
      <c r="I976"/>
      <c r="J976"/>
      <c r="K976"/>
      <c r="L976"/>
      <c r="M976"/>
      <c r="N976"/>
      <c r="O976"/>
    </row>
    <row r="977" spans="1:15" s="1" customFormat="1" x14ac:dyDescent="0.25">
      <c r="A977"/>
      <c r="C977"/>
      <c r="D977"/>
      <c r="H977"/>
      <c r="I977"/>
      <c r="J977"/>
      <c r="K977"/>
      <c r="L977"/>
      <c r="M977"/>
      <c r="N977"/>
      <c r="O977"/>
    </row>
    <row r="978" spans="1:15" s="1" customFormat="1" x14ac:dyDescent="0.25">
      <c r="A978"/>
      <c r="C978"/>
      <c r="D978"/>
      <c r="H978"/>
      <c r="I978"/>
      <c r="J978"/>
      <c r="K978"/>
      <c r="L978"/>
      <c r="M978"/>
      <c r="N978"/>
      <c r="O978"/>
    </row>
    <row r="979" spans="1:15" s="1" customFormat="1" x14ac:dyDescent="0.25">
      <c r="A979"/>
      <c r="C979"/>
      <c r="D979"/>
      <c r="H979"/>
      <c r="I979"/>
      <c r="J979"/>
      <c r="K979"/>
      <c r="L979"/>
      <c r="M979"/>
      <c r="N979"/>
      <c r="O979"/>
    </row>
    <row r="980" spans="1:15" s="1" customFormat="1" x14ac:dyDescent="0.25">
      <c r="A980"/>
      <c r="C980"/>
      <c r="D980"/>
      <c r="H980"/>
      <c r="I980"/>
      <c r="J980"/>
      <c r="K980"/>
      <c r="L980"/>
      <c r="M980"/>
      <c r="N980"/>
      <c r="O980"/>
    </row>
    <row r="981" spans="1:15" s="1" customFormat="1" x14ac:dyDescent="0.25">
      <c r="A981"/>
      <c r="C981"/>
      <c r="D981"/>
      <c r="H981"/>
      <c r="I981"/>
      <c r="J981"/>
      <c r="K981"/>
      <c r="L981"/>
      <c r="M981"/>
      <c r="N981"/>
      <c r="O981"/>
    </row>
    <row r="982" spans="1:15" s="1" customFormat="1" x14ac:dyDescent="0.25">
      <c r="A982"/>
      <c r="C982"/>
      <c r="D982"/>
      <c r="H982"/>
      <c r="I982"/>
      <c r="J982"/>
      <c r="K982"/>
      <c r="L982"/>
      <c r="M982"/>
      <c r="N982"/>
      <c r="O982"/>
    </row>
    <row r="983" spans="1:15" s="1" customFormat="1" x14ac:dyDescent="0.25">
      <c r="A983"/>
      <c r="C983"/>
      <c r="D983"/>
      <c r="H983"/>
      <c r="I983"/>
      <c r="J983"/>
      <c r="K983"/>
      <c r="L983"/>
      <c r="M983"/>
      <c r="N983"/>
      <c r="O983"/>
    </row>
    <row r="984" spans="1:15" s="1" customFormat="1" x14ac:dyDescent="0.25">
      <c r="A984"/>
      <c r="C984"/>
      <c r="D984"/>
      <c r="H984"/>
      <c r="I984"/>
      <c r="J984"/>
      <c r="K984"/>
      <c r="L984"/>
      <c r="M984"/>
      <c r="N984"/>
      <c r="O984"/>
    </row>
    <row r="985" spans="1:15" s="1" customFormat="1" x14ac:dyDescent="0.25">
      <c r="A985"/>
      <c r="C985"/>
      <c r="D985"/>
      <c r="H985"/>
      <c r="I985"/>
      <c r="J985"/>
      <c r="K985"/>
      <c r="L985"/>
      <c r="M985"/>
      <c r="N985"/>
      <c r="O985"/>
    </row>
    <row r="986" spans="1:15" s="1" customFormat="1" x14ac:dyDescent="0.25">
      <c r="A986"/>
      <c r="C986"/>
      <c r="D986"/>
      <c r="H986"/>
      <c r="I986"/>
      <c r="J986"/>
      <c r="K986"/>
      <c r="L986"/>
      <c r="M986"/>
      <c r="N986"/>
      <c r="O986"/>
    </row>
    <row r="987" spans="1:15" s="1" customFormat="1" x14ac:dyDescent="0.25">
      <c r="A987"/>
      <c r="C987"/>
      <c r="D987"/>
      <c r="H987"/>
      <c r="I987"/>
      <c r="J987"/>
      <c r="K987"/>
      <c r="L987"/>
      <c r="M987"/>
      <c r="N987"/>
      <c r="O987"/>
    </row>
    <row r="988" spans="1:15" s="1" customFormat="1" x14ac:dyDescent="0.25">
      <c r="A988"/>
      <c r="C988"/>
      <c r="D988"/>
      <c r="H988"/>
      <c r="I988"/>
      <c r="J988"/>
      <c r="K988"/>
      <c r="L988"/>
      <c r="M988"/>
      <c r="N988"/>
      <c r="O988"/>
    </row>
    <row r="989" spans="1:15" s="1" customFormat="1" x14ac:dyDescent="0.25">
      <c r="A989"/>
      <c r="C989"/>
      <c r="D989"/>
      <c r="H989"/>
      <c r="I989"/>
      <c r="J989"/>
      <c r="K989"/>
      <c r="L989"/>
      <c r="M989"/>
      <c r="N989"/>
      <c r="O989"/>
    </row>
    <row r="990" spans="1:15" s="1" customFormat="1" x14ac:dyDescent="0.25">
      <c r="A990"/>
      <c r="C990"/>
      <c r="D990"/>
      <c r="H990"/>
      <c r="I990"/>
      <c r="J990"/>
      <c r="K990"/>
      <c r="L990"/>
      <c r="M990"/>
      <c r="N990"/>
      <c r="O990"/>
    </row>
    <row r="991" spans="1:15" s="1" customFormat="1" x14ac:dyDescent="0.25">
      <c r="A991"/>
      <c r="C991"/>
      <c r="D991"/>
      <c r="H991"/>
      <c r="I991"/>
      <c r="J991"/>
      <c r="K991"/>
      <c r="L991"/>
      <c r="M991"/>
      <c r="N991"/>
      <c r="O991"/>
    </row>
    <row r="992" spans="1:15" s="1" customFormat="1" x14ac:dyDescent="0.25">
      <c r="A992"/>
      <c r="C992"/>
      <c r="D992"/>
      <c r="H992"/>
      <c r="I992"/>
      <c r="J992"/>
      <c r="K992"/>
      <c r="L992"/>
      <c r="M992"/>
      <c r="N992"/>
      <c r="O992"/>
    </row>
    <row r="993" spans="1:15" s="1" customFormat="1" x14ac:dyDescent="0.25">
      <c r="A993"/>
      <c r="C993"/>
      <c r="D993"/>
      <c r="H993"/>
      <c r="I993"/>
      <c r="J993"/>
      <c r="K993"/>
      <c r="L993"/>
      <c r="M993"/>
      <c r="N993"/>
      <c r="O993"/>
    </row>
    <row r="994" spans="1:15" s="1" customFormat="1" x14ac:dyDescent="0.25">
      <c r="A994"/>
      <c r="C994"/>
      <c r="D994"/>
      <c r="H994"/>
      <c r="I994"/>
      <c r="J994"/>
      <c r="K994"/>
      <c r="L994"/>
      <c r="M994"/>
      <c r="N994"/>
      <c r="O994"/>
    </row>
    <row r="995" spans="1:15" s="1" customFormat="1" x14ac:dyDescent="0.25">
      <c r="A995"/>
      <c r="C995"/>
      <c r="D995"/>
      <c r="H995"/>
      <c r="I995"/>
      <c r="J995"/>
      <c r="K995"/>
      <c r="L995"/>
      <c r="M995"/>
      <c r="N995"/>
      <c r="O995"/>
    </row>
    <row r="996" spans="1:15" s="1" customFormat="1" x14ac:dyDescent="0.25">
      <c r="A996"/>
      <c r="C996"/>
      <c r="D996"/>
      <c r="H996"/>
      <c r="I996"/>
      <c r="J996"/>
      <c r="K996"/>
      <c r="L996"/>
      <c r="M996"/>
      <c r="N996"/>
      <c r="O996"/>
    </row>
    <row r="997" spans="1:15" s="1" customFormat="1" x14ac:dyDescent="0.25">
      <c r="A997"/>
      <c r="C997"/>
      <c r="D997"/>
      <c r="H997"/>
      <c r="I997"/>
      <c r="J997"/>
      <c r="K997"/>
      <c r="L997"/>
      <c r="M997"/>
      <c r="N997"/>
      <c r="O997"/>
    </row>
    <row r="998" spans="1:15" s="1" customFormat="1" x14ac:dyDescent="0.25">
      <c r="A998"/>
      <c r="C998"/>
      <c r="D998"/>
      <c r="H998"/>
      <c r="I998"/>
      <c r="J998"/>
      <c r="K998"/>
      <c r="L998"/>
      <c r="M998"/>
      <c r="N998"/>
      <c r="O998"/>
    </row>
    <row r="999" spans="1:15" s="1" customFormat="1" x14ac:dyDescent="0.25">
      <c r="A999"/>
      <c r="C999"/>
      <c r="D999"/>
      <c r="H999"/>
      <c r="I999"/>
      <c r="J999"/>
      <c r="K999"/>
      <c r="L999"/>
      <c r="M999"/>
      <c r="N999"/>
      <c r="O999"/>
    </row>
    <row r="1000" spans="1:15" s="1" customFormat="1" x14ac:dyDescent="0.25">
      <c r="A1000"/>
      <c r="C1000"/>
      <c r="D1000"/>
      <c r="H1000"/>
      <c r="I1000"/>
      <c r="J1000"/>
      <c r="K1000"/>
      <c r="L1000"/>
      <c r="M1000"/>
      <c r="N1000"/>
      <c r="O1000"/>
    </row>
    <row r="1001" spans="1:15" s="1" customFormat="1" x14ac:dyDescent="0.25">
      <c r="A1001"/>
      <c r="C1001"/>
      <c r="D1001"/>
      <c r="H1001"/>
      <c r="I1001"/>
      <c r="J1001"/>
      <c r="K1001"/>
      <c r="L1001"/>
      <c r="M1001"/>
      <c r="N1001"/>
      <c r="O1001"/>
    </row>
    <row r="1002" spans="1:15" s="1" customFormat="1" x14ac:dyDescent="0.25">
      <c r="A1002"/>
      <c r="C1002"/>
      <c r="D1002"/>
      <c r="H1002"/>
      <c r="I1002"/>
      <c r="J1002"/>
      <c r="K1002"/>
      <c r="L1002"/>
      <c r="M1002"/>
      <c r="N1002"/>
      <c r="O1002"/>
    </row>
    <row r="1003" spans="1:15" s="1" customFormat="1" x14ac:dyDescent="0.25">
      <c r="A1003"/>
      <c r="C1003"/>
      <c r="D1003"/>
      <c r="H1003"/>
      <c r="I1003"/>
      <c r="J1003"/>
      <c r="K1003"/>
      <c r="L1003"/>
      <c r="M1003"/>
      <c r="N1003"/>
      <c r="O1003"/>
    </row>
    <row r="1004" spans="1:15" s="1" customFormat="1" x14ac:dyDescent="0.25">
      <c r="A1004"/>
      <c r="C1004"/>
      <c r="D1004"/>
      <c r="H1004"/>
      <c r="I1004"/>
      <c r="J1004"/>
      <c r="K1004"/>
      <c r="L1004"/>
      <c r="M1004"/>
      <c r="N1004"/>
      <c r="O1004"/>
    </row>
    <row r="1005" spans="1:15" s="1" customFormat="1" x14ac:dyDescent="0.25">
      <c r="A1005"/>
      <c r="C1005"/>
      <c r="D1005"/>
      <c r="H1005"/>
      <c r="I1005"/>
      <c r="J1005"/>
      <c r="K1005"/>
      <c r="L1005"/>
      <c r="M1005"/>
      <c r="N1005"/>
      <c r="O1005"/>
    </row>
    <row r="1006" spans="1:15" s="1" customFormat="1" x14ac:dyDescent="0.25">
      <c r="A1006"/>
      <c r="C1006"/>
      <c r="D1006"/>
      <c r="H1006"/>
      <c r="I1006"/>
      <c r="J1006"/>
      <c r="K1006"/>
      <c r="L1006"/>
      <c r="M1006"/>
      <c r="N1006"/>
      <c r="O1006"/>
    </row>
    <row r="1007" spans="1:15" s="1" customFormat="1" x14ac:dyDescent="0.25">
      <c r="A1007"/>
      <c r="C1007"/>
      <c r="D1007"/>
      <c r="H1007"/>
      <c r="I1007"/>
      <c r="J1007"/>
      <c r="K1007"/>
      <c r="L1007"/>
      <c r="M1007"/>
      <c r="N1007"/>
      <c r="O1007"/>
    </row>
    <row r="1008" spans="1:15" s="1" customFormat="1" x14ac:dyDescent="0.25">
      <c r="A1008"/>
      <c r="C1008"/>
      <c r="D1008"/>
      <c r="H1008"/>
      <c r="I1008"/>
      <c r="J1008"/>
      <c r="K1008"/>
      <c r="L1008"/>
      <c r="M1008"/>
      <c r="N1008"/>
      <c r="O1008"/>
    </row>
    <row r="1009" spans="1:15" s="1" customFormat="1" x14ac:dyDescent="0.25">
      <c r="A1009"/>
      <c r="C1009"/>
      <c r="D1009"/>
      <c r="H1009"/>
      <c r="I1009"/>
      <c r="J1009"/>
      <c r="K1009"/>
      <c r="L1009"/>
      <c r="M1009"/>
      <c r="N1009"/>
      <c r="O1009"/>
    </row>
  </sheetData>
  <mergeCells count="2">
    <mergeCell ref="E18:G18"/>
    <mergeCell ref="A1:J1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3"/>
  <sheetViews>
    <sheetView topLeftCell="A34" zoomScale="115" zoomScaleNormal="115" workbookViewId="0">
      <selection activeCell="D46" sqref="D46:K47"/>
    </sheetView>
  </sheetViews>
  <sheetFormatPr defaultRowHeight="15" x14ac:dyDescent="0.25"/>
  <cols>
    <col min="1" max="1" width="7" style="1" customWidth="1"/>
    <col min="2" max="3" width="16.42578125" style="1" customWidth="1"/>
    <col min="4" max="4" width="23.140625" style="1" bestFit="1" customWidth="1"/>
    <col min="5" max="5" width="12.85546875" style="1" customWidth="1"/>
    <col min="6" max="6" width="13.7109375" style="1" customWidth="1"/>
    <col min="7" max="7" width="23.140625" style="1" bestFit="1" customWidth="1"/>
    <col min="8" max="8" width="13" style="1" customWidth="1"/>
    <col min="9" max="9" width="12.85546875" style="1" customWidth="1"/>
    <col min="10" max="10" width="23.140625" style="1" bestFit="1" customWidth="1"/>
    <col min="11" max="11" width="13" style="1" customWidth="1"/>
  </cols>
  <sheetData>
    <row r="1" spans="1:11" ht="57.75" customHeight="1" thickBot="1" x14ac:dyDescent="0.3">
      <c r="A1" s="41" t="s">
        <v>29</v>
      </c>
      <c r="B1" s="39"/>
      <c r="C1" s="39"/>
      <c r="D1" s="39"/>
      <c r="E1" s="39"/>
      <c r="F1" s="39"/>
      <c r="G1" s="39"/>
      <c r="H1" s="39"/>
      <c r="I1" s="39"/>
      <c r="J1" s="39"/>
      <c r="K1" s="40"/>
    </row>
    <row r="3" spans="1:11" x14ac:dyDescent="0.25">
      <c r="A3" s="1" t="s">
        <v>0</v>
      </c>
      <c r="B3" s="1" t="s">
        <v>27</v>
      </c>
      <c r="D3" s="1" t="s">
        <v>7</v>
      </c>
      <c r="E3" s="1" t="s">
        <v>4</v>
      </c>
      <c r="G3" s="1" t="s">
        <v>8</v>
      </c>
      <c r="H3" s="1" t="s">
        <v>5</v>
      </c>
      <c r="J3" s="1" t="s">
        <v>9</v>
      </c>
      <c r="K3" s="1" t="s">
        <v>6</v>
      </c>
    </row>
    <row r="4" spans="1:11" x14ac:dyDescent="0.25">
      <c r="A4" s="1">
        <v>1</v>
      </c>
      <c r="B4" s="4">
        <f t="shared" ref="B4:B67" ca="1" si="0">ROUND(RAND()*(50-7)+7,2)</f>
        <v>44.63</v>
      </c>
      <c r="D4" s="1">
        <f ca="1">RANDBETWEEN(1,100)</f>
        <v>22</v>
      </c>
      <c r="E4" s="1">
        <f ca="1">VLOOKUP(D4,A:B,2)</f>
        <v>9.43</v>
      </c>
      <c r="G4" s="1">
        <f ca="1">RANDBETWEEN(1,100)</f>
        <v>27</v>
      </c>
      <c r="H4" s="1">
        <f ca="1">VLOOKUP(G4,A:B,2)</f>
        <v>36.32</v>
      </c>
      <c r="J4" s="1">
        <f ca="1">RANDBETWEEN(1,100)</f>
        <v>46</v>
      </c>
      <c r="K4" s="1">
        <f ca="1">VLOOKUP(J4,A:B,2)</f>
        <v>17.28</v>
      </c>
    </row>
    <row r="5" spans="1:11" x14ac:dyDescent="0.25">
      <c r="A5" s="1">
        <v>2</v>
      </c>
      <c r="B5" s="4">
        <f t="shared" ca="1" si="0"/>
        <v>27.48</v>
      </c>
      <c r="D5" s="1">
        <f t="shared" ref="D5:D34" ca="1" si="1">RANDBETWEEN(1,100)</f>
        <v>88</v>
      </c>
      <c r="E5" s="1">
        <f ca="1">VLOOKUP(D5,A:B,2)</f>
        <v>21.41</v>
      </c>
      <c r="G5" s="1">
        <f t="shared" ref="G5:G34" ca="1" si="2">RANDBETWEEN(1,100)</f>
        <v>47</v>
      </c>
      <c r="H5" s="1">
        <f ca="1">VLOOKUP(G5,A:B,2)</f>
        <v>24.92</v>
      </c>
      <c r="J5" s="1">
        <f t="shared" ref="J5:J34" ca="1" si="3">RANDBETWEEN(1,100)</f>
        <v>24</v>
      </c>
      <c r="K5" s="1">
        <f ca="1">VLOOKUP(J5,A:B,2)</f>
        <v>37.53</v>
      </c>
    </row>
    <row r="6" spans="1:11" x14ac:dyDescent="0.25">
      <c r="A6" s="1">
        <v>3</v>
      </c>
      <c r="B6" s="4">
        <f t="shared" ca="1" si="0"/>
        <v>35.61</v>
      </c>
      <c r="D6" s="1">
        <f t="shared" ca="1" si="1"/>
        <v>67</v>
      </c>
      <c r="E6" s="1">
        <f ca="1">VLOOKUP(D6,A:B,2)</f>
        <v>19.010000000000002</v>
      </c>
      <c r="G6" s="1">
        <f t="shared" ca="1" si="2"/>
        <v>8</v>
      </c>
      <c r="H6" s="1">
        <f ca="1">VLOOKUP(G6,A:B,2)</f>
        <v>47.81</v>
      </c>
      <c r="J6" s="1">
        <f t="shared" ca="1" si="3"/>
        <v>11</v>
      </c>
      <c r="K6" s="1">
        <f ca="1">VLOOKUP(J6,A:B,2)</f>
        <v>44.2</v>
      </c>
    </row>
    <row r="7" spans="1:11" x14ac:dyDescent="0.25">
      <c r="A7" s="1">
        <v>4</v>
      </c>
      <c r="B7" s="4">
        <f t="shared" ca="1" si="0"/>
        <v>42.55</v>
      </c>
      <c r="D7" s="1">
        <f t="shared" ca="1" si="1"/>
        <v>27</v>
      </c>
      <c r="E7" s="1">
        <f ca="1">VLOOKUP(D7,A:B,2)</f>
        <v>36.32</v>
      </c>
      <c r="G7" s="1">
        <f t="shared" ca="1" si="2"/>
        <v>38</v>
      </c>
      <c r="H7" s="1">
        <f ca="1">VLOOKUP(G7,A:B,2)</f>
        <v>37.979999999999997</v>
      </c>
      <c r="J7" s="1">
        <f t="shared" ca="1" si="3"/>
        <v>75</v>
      </c>
      <c r="K7" s="1">
        <f ca="1">VLOOKUP(J7,A:B,2)</f>
        <v>12.45</v>
      </c>
    </row>
    <row r="8" spans="1:11" x14ac:dyDescent="0.25">
      <c r="A8" s="1">
        <v>5</v>
      </c>
      <c r="B8" s="4">
        <f t="shared" ca="1" si="0"/>
        <v>40.450000000000003</v>
      </c>
      <c r="D8" s="1">
        <f t="shared" ca="1" si="1"/>
        <v>36</v>
      </c>
      <c r="E8" s="1">
        <f ca="1">VLOOKUP(D8,A:B,2)</f>
        <v>47.25</v>
      </c>
      <c r="G8" s="1">
        <f t="shared" ca="1" si="2"/>
        <v>85</v>
      </c>
      <c r="H8" s="1">
        <f ca="1">VLOOKUP(G8,A:B,2)</f>
        <v>24.04</v>
      </c>
      <c r="J8" s="1">
        <f t="shared" ca="1" si="3"/>
        <v>81</v>
      </c>
      <c r="K8" s="1">
        <f ca="1">VLOOKUP(J8,A:B,2)</f>
        <v>11.12</v>
      </c>
    </row>
    <row r="9" spans="1:11" x14ac:dyDescent="0.25">
      <c r="A9" s="1">
        <v>6</v>
      </c>
      <c r="B9" s="4">
        <f t="shared" ca="1" si="0"/>
        <v>44.74</v>
      </c>
      <c r="D9" s="1">
        <f t="shared" ca="1" si="1"/>
        <v>50</v>
      </c>
      <c r="E9" s="1">
        <f ca="1">VLOOKUP(D9,A:B,2)</f>
        <v>30.43</v>
      </c>
      <c r="G9" s="1">
        <f t="shared" ca="1" si="2"/>
        <v>25</v>
      </c>
      <c r="H9" s="1">
        <f ca="1">VLOOKUP(G9,A:B,2)</f>
        <v>19.329999999999998</v>
      </c>
      <c r="J9" s="1">
        <f t="shared" ca="1" si="3"/>
        <v>43</v>
      </c>
      <c r="K9" s="1">
        <f ca="1">VLOOKUP(J9,A:B,2)</f>
        <v>28.25</v>
      </c>
    </row>
    <row r="10" spans="1:11" x14ac:dyDescent="0.25">
      <c r="A10" s="1">
        <v>7</v>
      </c>
      <c r="B10" s="4">
        <f t="shared" ca="1" si="0"/>
        <v>26.32</v>
      </c>
      <c r="D10" s="1">
        <f t="shared" ca="1" si="1"/>
        <v>20</v>
      </c>
      <c r="E10" s="1">
        <f ca="1">VLOOKUP(D10,A:B,2)</f>
        <v>48.88</v>
      </c>
      <c r="G10" s="1">
        <f t="shared" ca="1" si="2"/>
        <v>39</v>
      </c>
      <c r="H10" s="1">
        <f ca="1">VLOOKUP(G10,A:B,2)</f>
        <v>43.81</v>
      </c>
      <c r="J10" s="1">
        <f t="shared" ca="1" si="3"/>
        <v>11</v>
      </c>
      <c r="K10" s="1">
        <f ca="1">VLOOKUP(J10,A:B,2)</f>
        <v>44.2</v>
      </c>
    </row>
    <row r="11" spans="1:11" x14ac:dyDescent="0.25">
      <c r="A11" s="1">
        <v>8</v>
      </c>
      <c r="B11" s="4">
        <f t="shared" ca="1" si="0"/>
        <v>47.81</v>
      </c>
      <c r="D11" s="1">
        <f t="shared" ca="1" si="1"/>
        <v>26</v>
      </c>
      <c r="E11" s="1">
        <f ca="1">VLOOKUP(D11,A:B,2)</f>
        <v>42.54</v>
      </c>
      <c r="G11" s="1">
        <f t="shared" ca="1" si="2"/>
        <v>77</v>
      </c>
      <c r="H11" s="1">
        <f ca="1">VLOOKUP(G11,A:B,2)</f>
        <v>44.55</v>
      </c>
      <c r="J11" s="1">
        <f t="shared" ca="1" si="3"/>
        <v>80</v>
      </c>
      <c r="K11" s="1">
        <f ca="1">VLOOKUP(J11,A:B,2)</f>
        <v>31.66</v>
      </c>
    </row>
    <row r="12" spans="1:11" x14ac:dyDescent="0.25">
      <c r="A12" s="1">
        <v>9</v>
      </c>
      <c r="B12" s="4">
        <f t="shared" ca="1" si="0"/>
        <v>34.29</v>
      </c>
      <c r="D12" s="1">
        <f t="shared" ca="1" si="1"/>
        <v>52</v>
      </c>
      <c r="E12" s="1">
        <f ca="1">VLOOKUP(D12,A:B,2)</f>
        <v>10.039999999999999</v>
      </c>
      <c r="G12" s="1">
        <f t="shared" ca="1" si="2"/>
        <v>79</v>
      </c>
      <c r="H12" s="1">
        <f ca="1">VLOOKUP(G12,A:B,2)</f>
        <v>34.22</v>
      </c>
      <c r="J12" s="1">
        <f t="shared" ca="1" si="3"/>
        <v>41</v>
      </c>
      <c r="K12" s="1">
        <f ca="1">VLOOKUP(J12,A:B,2)</f>
        <v>38.14</v>
      </c>
    </row>
    <row r="13" spans="1:11" x14ac:dyDescent="0.25">
      <c r="A13" s="1">
        <v>10</v>
      </c>
      <c r="B13" s="4">
        <f t="shared" ca="1" si="0"/>
        <v>9.3000000000000007</v>
      </c>
      <c r="D13" s="1">
        <f t="shared" ca="1" si="1"/>
        <v>3</v>
      </c>
      <c r="E13" s="1">
        <f ca="1">VLOOKUP(D13,A:B,2)</f>
        <v>35.61</v>
      </c>
      <c r="G13" s="1">
        <f t="shared" ca="1" si="2"/>
        <v>35</v>
      </c>
      <c r="H13" s="1">
        <f ca="1">VLOOKUP(G13,A:B,2)</f>
        <v>44.27</v>
      </c>
      <c r="J13" s="1">
        <f t="shared" ca="1" si="3"/>
        <v>65</v>
      </c>
      <c r="K13" s="1">
        <f ca="1">VLOOKUP(J13,A:B,2)</f>
        <v>40.869999999999997</v>
      </c>
    </row>
    <row r="14" spans="1:11" x14ac:dyDescent="0.25">
      <c r="A14" s="1">
        <v>11</v>
      </c>
      <c r="B14" s="4">
        <f t="shared" ca="1" si="0"/>
        <v>44.2</v>
      </c>
      <c r="D14" s="1">
        <f t="shared" ca="1" si="1"/>
        <v>32</v>
      </c>
      <c r="E14" s="1">
        <f ca="1">VLOOKUP(D14,A:B,2)</f>
        <v>29.66</v>
      </c>
      <c r="G14" s="1">
        <f t="shared" ca="1" si="2"/>
        <v>48</v>
      </c>
      <c r="H14" s="1">
        <f ca="1">VLOOKUP(G14,A:B,2)</f>
        <v>17.52</v>
      </c>
      <c r="J14" s="1">
        <f t="shared" ca="1" si="3"/>
        <v>98</v>
      </c>
      <c r="K14" s="1">
        <f ca="1">VLOOKUP(J14,A:B,2)</f>
        <v>33.29</v>
      </c>
    </row>
    <row r="15" spans="1:11" x14ac:dyDescent="0.25">
      <c r="A15" s="1">
        <v>12</v>
      </c>
      <c r="B15" s="4">
        <f t="shared" ca="1" si="0"/>
        <v>30.1</v>
      </c>
      <c r="D15" s="1">
        <f t="shared" ca="1" si="1"/>
        <v>61</v>
      </c>
      <c r="E15" s="1">
        <f ca="1">VLOOKUP(D15,A:B,2)</f>
        <v>49.96</v>
      </c>
      <c r="G15" s="1">
        <f t="shared" ca="1" si="2"/>
        <v>64</v>
      </c>
      <c r="H15" s="1">
        <f ca="1">VLOOKUP(G15,A:B,2)</f>
        <v>12.12</v>
      </c>
      <c r="J15" s="1">
        <f t="shared" ca="1" si="3"/>
        <v>55</v>
      </c>
      <c r="K15" s="1">
        <f ca="1">VLOOKUP(J15,A:B,2)</f>
        <v>28.18</v>
      </c>
    </row>
    <row r="16" spans="1:11" x14ac:dyDescent="0.25">
      <c r="A16" s="1">
        <v>13</v>
      </c>
      <c r="B16" s="4">
        <f t="shared" ca="1" si="0"/>
        <v>33.549999999999997</v>
      </c>
      <c r="D16" s="1">
        <f t="shared" ca="1" si="1"/>
        <v>97</v>
      </c>
      <c r="E16" s="1">
        <f ca="1">VLOOKUP(D16,A:B,2)</f>
        <v>14.54</v>
      </c>
      <c r="G16" s="1">
        <f t="shared" ca="1" si="2"/>
        <v>46</v>
      </c>
      <c r="H16" s="1">
        <f ca="1">VLOOKUP(G16,A:B,2)</f>
        <v>17.28</v>
      </c>
      <c r="J16" s="1">
        <f t="shared" ca="1" si="3"/>
        <v>81</v>
      </c>
      <c r="K16" s="1">
        <f ca="1">VLOOKUP(J16,A:B,2)</f>
        <v>11.12</v>
      </c>
    </row>
    <row r="17" spans="1:11" x14ac:dyDescent="0.25">
      <c r="A17" s="1">
        <v>14</v>
      </c>
      <c r="B17" s="4">
        <f t="shared" ca="1" si="0"/>
        <v>37.729999999999997</v>
      </c>
      <c r="D17" s="1">
        <f t="shared" ca="1" si="1"/>
        <v>79</v>
      </c>
      <c r="E17" s="1">
        <f ca="1">VLOOKUP(D17,A:B,2)</f>
        <v>34.22</v>
      </c>
      <c r="G17" s="1">
        <f t="shared" ca="1" si="2"/>
        <v>56</v>
      </c>
      <c r="H17" s="1">
        <f ca="1">VLOOKUP(G17,A:B,2)</f>
        <v>35.96</v>
      </c>
      <c r="J17" s="1">
        <f t="shared" ca="1" si="3"/>
        <v>62</v>
      </c>
      <c r="K17" s="1">
        <f ca="1">VLOOKUP(J17,A:B,2)</f>
        <v>29.75</v>
      </c>
    </row>
    <row r="18" spans="1:11" x14ac:dyDescent="0.25">
      <c r="A18" s="1">
        <v>15</v>
      </c>
      <c r="B18" s="4">
        <f t="shared" ca="1" si="0"/>
        <v>12.47</v>
      </c>
      <c r="D18" s="1">
        <f t="shared" ca="1" si="1"/>
        <v>82</v>
      </c>
      <c r="E18" s="1">
        <f ca="1">VLOOKUP(D18,A:B,2)</f>
        <v>32.5</v>
      </c>
      <c r="G18" s="1">
        <f t="shared" ca="1" si="2"/>
        <v>74</v>
      </c>
      <c r="H18" s="1">
        <f ca="1">VLOOKUP(G18,A:B,2)</f>
        <v>25.47</v>
      </c>
      <c r="J18" s="1">
        <f t="shared" ca="1" si="3"/>
        <v>60</v>
      </c>
      <c r="K18" s="1">
        <f ca="1">VLOOKUP(J18,A:B,2)</f>
        <v>31.58</v>
      </c>
    </row>
    <row r="19" spans="1:11" x14ac:dyDescent="0.25">
      <c r="A19" s="1">
        <v>16</v>
      </c>
      <c r="B19" s="4">
        <f t="shared" ca="1" si="0"/>
        <v>18.52</v>
      </c>
      <c r="D19" s="1">
        <f t="shared" ca="1" si="1"/>
        <v>83</v>
      </c>
      <c r="E19" s="1">
        <f ca="1">VLOOKUP(D19,A:B,2)</f>
        <v>32.57</v>
      </c>
      <c r="G19" s="1">
        <f t="shared" ca="1" si="2"/>
        <v>84</v>
      </c>
      <c r="H19" s="1">
        <f ca="1">VLOOKUP(G19,A:B,2)</f>
        <v>21.95</v>
      </c>
      <c r="J19" s="1">
        <f t="shared" ca="1" si="3"/>
        <v>34</v>
      </c>
      <c r="K19" s="1">
        <f ca="1">VLOOKUP(J19,A:B,2)</f>
        <v>26.04</v>
      </c>
    </row>
    <row r="20" spans="1:11" x14ac:dyDescent="0.25">
      <c r="A20" s="1">
        <v>17</v>
      </c>
      <c r="B20" s="4">
        <f t="shared" ca="1" si="0"/>
        <v>19.64</v>
      </c>
      <c r="D20" s="1">
        <f t="shared" ca="1" si="1"/>
        <v>2</v>
      </c>
      <c r="E20" s="1">
        <f ca="1">VLOOKUP(D20,A:B,2)</f>
        <v>27.48</v>
      </c>
      <c r="G20" s="1">
        <f t="shared" ca="1" si="2"/>
        <v>81</v>
      </c>
      <c r="H20" s="1">
        <f ca="1">VLOOKUP(G20,A:B,2)</f>
        <v>11.12</v>
      </c>
      <c r="J20" s="1">
        <f t="shared" ca="1" si="3"/>
        <v>28</v>
      </c>
      <c r="K20" s="1">
        <f ca="1">VLOOKUP(J20,A:B,2)</f>
        <v>24.17</v>
      </c>
    </row>
    <row r="21" spans="1:11" x14ac:dyDescent="0.25">
      <c r="A21" s="1">
        <v>18</v>
      </c>
      <c r="B21" s="4">
        <f t="shared" ca="1" si="0"/>
        <v>41.45</v>
      </c>
      <c r="D21" s="1">
        <f t="shared" ca="1" si="1"/>
        <v>13</v>
      </c>
      <c r="E21" s="1">
        <f ca="1">VLOOKUP(D21,A:B,2)</f>
        <v>33.549999999999997</v>
      </c>
      <c r="G21" s="1">
        <f t="shared" ca="1" si="2"/>
        <v>32</v>
      </c>
      <c r="H21" s="1">
        <f ca="1">VLOOKUP(G21,A:B,2)</f>
        <v>29.66</v>
      </c>
      <c r="J21" s="1">
        <f t="shared" ca="1" si="3"/>
        <v>65</v>
      </c>
      <c r="K21" s="1">
        <f ca="1">VLOOKUP(J21,A:B,2)</f>
        <v>40.869999999999997</v>
      </c>
    </row>
    <row r="22" spans="1:11" x14ac:dyDescent="0.25">
      <c r="A22" s="1">
        <v>19</v>
      </c>
      <c r="B22" s="4">
        <f t="shared" ca="1" si="0"/>
        <v>17.22</v>
      </c>
      <c r="D22" s="1">
        <f t="shared" ca="1" si="1"/>
        <v>40</v>
      </c>
      <c r="E22" s="1">
        <f ca="1">VLOOKUP(D22,A:B,2)</f>
        <v>45.36</v>
      </c>
      <c r="G22" s="1">
        <f t="shared" ca="1" si="2"/>
        <v>11</v>
      </c>
      <c r="H22" s="1">
        <f ca="1">VLOOKUP(G22,A:B,2)</f>
        <v>44.2</v>
      </c>
      <c r="J22" s="1">
        <f t="shared" ca="1" si="3"/>
        <v>52</v>
      </c>
      <c r="K22" s="1">
        <f ca="1">VLOOKUP(J22,A:B,2)</f>
        <v>10.039999999999999</v>
      </c>
    </row>
    <row r="23" spans="1:11" x14ac:dyDescent="0.25">
      <c r="A23" s="1">
        <v>20</v>
      </c>
      <c r="B23" s="4">
        <f t="shared" ca="1" si="0"/>
        <v>48.88</v>
      </c>
      <c r="D23" s="1">
        <f t="shared" ca="1" si="1"/>
        <v>11</v>
      </c>
      <c r="E23" s="1">
        <f ca="1">VLOOKUP(D23,A:B,2)</f>
        <v>44.2</v>
      </c>
      <c r="G23" s="1">
        <f t="shared" ca="1" si="2"/>
        <v>88</v>
      </c>
      <c r="H23" s="1">
        <f ca="1">VLOOKUP(G23,A:B,2)</f>
        <v>21.41</v>
      </c>
      <c r="J23" s="1">
        <f t="shared" ca="1" si="3"/>
        <v>90</v>
      </c>
      <c r="K23" s="1">
        <f ca="1">VLOOKUP(J23,A:B,2)</f>
        <v>12.17</v>
      </c>
    </row>
    <row r="24" spans="1:11" x14ac:dyDescent="0.25">
      <c r="A24" s="1">
        <v>21</v>
      </c>
      <c r="B24" s="4">
        <f t="shared" ca="1" si="0"/>
        <v>34.71</v>
      </c>
      <c r="D24" s="1">
        <f t="shared" ca="1" si="1"/>
        <v>5</v>
      </c>
      <c r="E24" s="1">
        <f ca="1">VLOOKUP(D24,A:B,2)</f>
        <v>40.450000000000003</v>
      </c>
      <c r="G24" s="1">
        <f t="shared" ca="1" si="2"/>
        <v>81</v>
      </c>
      <c r="H24" s="1">
        <f ca="1">VLOOKUP(G24,A:B,2)</f>
        <v>11.12</v>
      </c>
      <c r="J24" s="1">
        <f t="shared" ca="1" si="3"/>
        <v>100</v>
      </c>
      <c r="K24" s="1">
        <f ca="1">VLOOKUP(J24,A:B,2)</f>
        <v>48.91</v>
      </c>
    </row>
    <row r="25" spans="1:11" x14ac:dyDescent="0.25">
      <c r="A25" s="1">
        <v>22</v>
      </c>
      <c r="B25" s="4">
        <f t="shared" ca="1" si="0"/>
        <v>9.43</v>
      </c>
      <c r="D25" s="1">
        <f t="shared" ca="1" si="1"/>
        <v>76</v>
      </c>
      <c r="E25" s="1">
        <f ca="1">VLOOKUP(D25,A:B,2)</f>
        <v>11.42</v>
      </c>
      <c r="G25" s="1">
        <f t="shared" ca="1" si="2"/>
        <v>62</v>
      </c>
      <c r="H25" s="1">
        <f ca="1">VLOOKUP(G25,A:B,2)</f>
        <v>29.75</v>
      </c>
      <c r="J25" s="1">
        <f t="shared" ca="1" si="3"/>
        <v>51</v>
      </c>
      <c r="K25" s="1">
        <f ca="1">VLOOKUP(J25,A:B,2)</f>
        <v>19.75</v>
      </c>
    </row>
    <row r="26" spans="1:11" x14ac:dyDescent="0.25">
      <c r="A26" s="1">
        <v>23</v>
      </c>
      <c r="B26" s="4">
        <f t="shared" ca="1" si="0"/>
        <v>15.02</v>
      </c>
      <c r="D26" s="1">
        <f t="shared" ca="1" si="1"/>
        <v>29</v>
      </c>
      <c r="E26" s="1">
        <f ca="1">VLOOKUP(D26,A:B,2)</f>
        <v>30.07</v>
      </c>
      <c r="G26" s="1">
        <f t="shared" ca="1" si="2"/>
        <v>47</v>
      </c>
      <c r="H26" s="1">
        <f ca="1">VLOOKUP(G26,A:B,2)</f>
        <v>24.92</v>
      </c>
      <c r="J26" s="1">
        <f t="shared" ca="1" si="3"/>
        <v>29</v>
      </c>
      <c r="K26" s="1">
        <f ca="1">VLOOKUP(J26,A:B,2)</f>
        <v>30.07</v>
      </c>
    </row>
    <row r="27" spans="1:11" x14ac:dyDescent="0.25">
      <c r="A27" s="1">
        <v>24</v>
      </c>
      <c r="B27" s="4">
        <f t="shared" ca="1" si="0"/>
        <v>37.53</v>
      </c>
      <c r="D27" s="1">
        <f t="shared" ca="1" si="1"/>
        <v>29</v>
      </c>
      <c r="E27" s="1">
        <f ca="1">VLOOKUP(D27,A:B,2)</f>
        <v>30.07</v>
      </c>
      <c r="G27" s="1">
        <f t="shared" ca="1" si="2"/>
        <v>54</v>
      </c>
      <c r="H27" s="1">
        <f ca="1">VLOOKUP(G27,A:B,2)</f>
        <v>10.83</v>
      </c>
      <c r="J27" s="1">
        <f t="shared" ca="1" si="3"/>
        <v>38</v>
      </c>
      <c r="K27" s="1">
        <f ca="1">VLOOKUP(J27,A:B,2)</f>
        <v>37.979999999999997</v>
      </c>
    </row>
    <row r="28" spans="1:11" x14ac:dyDescent="0.25">
      <c r="A28" s="1">
        <v>25</v>
      </c>
      <c r="B28" s="4">
        <f t="shared" ca="1" si="0"/>
        <v>19.329999999999998</v>
      </c>
      <c r="D28" s="1">
        <f t="shared" ca="1" si="1"/>
        <v>35</v>
      </c>
      <c r="E28" s="1">
        <f ca="1">VLOOKUP(D28,A:B,2)</f>
        <v>44.27</v>
      </c>
      <c r="G28" s="1">
        <f t="shared" ca="1" si="2"/>
        <v>78</v>
      </c>
      <c r="H28" s="1">
        <f ca="1">VLOOKUP(G28,A:B,2)</f>
        <v>45.77</v>
      </c>
      <c r="J28" s="1">
        <f t="shared" ca="1" si="3"/>
        <v>25</v>
      </c>
      <c r="K28" s="1">
        <f ca="1">VLOOKUP(J28,A:B,2)</f>
        <v>19.329999999999998</v>
      </c>
    </row>
    <row r="29" spans="1:11" x14ac:dyDescent="0.25">
      <c r="A29" s="1">
        <v>26</v>
      </c>
      <c r="B29" s="4">
        <f t="shared" ca="1" si="0"/>
        <v>42.54</v>
      </c>
      <c r="D29" s="1">
        <f t="shared" ca="1" si="1"/>
        <v>17</v>
      </c>
      <c r="E29" s="1">
        <f ca="1">VLOOKUP(D29,A:B,2)</f>
        <v>19.64</v>
      </c>
      <c r="G29" s="1">
        <f t="shared" ca="1" si="2"/>
        <v>29</v>
      </c>
      <c r="H29" s="1">
        <f ca="1">VLOOKUP(G29,A:B,2)</f>
        <v>30.07</v>
      </c>
      <c r="J29" s="1">
        <f t="shared" ca="1" si="3"/>
        <v>83</v>
      </c>
      <c r="K29" s="1">
        <f ca="1">VLOOKUP(J29,A:B,2)</f>
        <v>32.57</v>
      </c>
    </row>
    <row r="30" spans="1:11" x14ac:dyDescent="0.25">
      <c r="A30" s="1">
        <v>27</v>
      </c>
      <c r="B30" s="4">
        <f t="shared" ca="1" si="0"/>
        <v>36.32</v>
      </c>
      <c r="D30" s="1">
        <f t="shared" ca="1" si="1"/>
        <v>76</v>
      </c>
      <c r="E30" s="1">
        <f ca="1">VLOOKUP(D30,A:B,2)</f>
        <v>11.42</v>
      </c>
      <c r="G30" s="1">
        <f t="shared" ca="1" si="2"/>
        <v>76</v>
      </c>
      <c r="H30" s="1">
        <f ca="1">VLOOKUP(G30,A:B,2)</f>
        <v>11.42</v>
      </c>
      <c r="J30" s="1">
        <f t="shared" ca="1" si="3"/>
        <v>31</v>
      </c>
      <c r="K30" s="1">
        <f ca="1">VLOOKUP(J30,A:B,2)</f>
        <v>13.05</v>
      </c>
    </row>
    <row r="31" spans="1:11" x14ac:dyDescent="0.25">
      <c r="A31" s="1">
        <v>28</v>
      </c>
      <c r="B31" s="4">
        <f t="shared" ca="1" si="0"/>
        <v>24.17</v>
      </c>
      <c r="D31" s="1">
        <f t="shared" ca="1" si="1"/>
        <v>31</v>
      </c>
      <c r="E31" s="1">
        <f ca="1">VLOOKUP(D31,A:B,2)</f>
        <v>13.05</v>
      </c>
      <c r="G31" s="1">
        <f t="shared" ca="1" si="2"/>
        <v>41</v>
      </c>
      <c r="H31" s="1">
        <f ca="1">VLOOKUP(G31,A:B,2)</f>
        <v>38.14</v>
      </c>
      <c r="J31" s="1">
        <f t="shared" ca="1" si="3"/>
        <v>63</v>
      </c>
      <c r="K31" s="1">
        <f ca="1">VLOOKUP(J31,A:B,2)</f>
        <v>20.14</v>
      </c>
    </row>
    <row r="32" spans="1:11" x14ac:dyDescent="0.25">
      <c r="A32" s="1">
        <v>29</v>
      </c>
      <c r="B32" s="4">
        <f t="shared" ca="1" si="0"/>
        <v>30.07</v>
      </c>
      <c r="D32" s="1">
        <f t="shared" ca="1" si="1"/>
        <v>91</v>
      </c>
      <c r="E32" s="1">
        <f ca="1">VLOOKUP(D32,A:B,2)</f>
        <v>47.22</v>
      </c>
      <c r="G32" s="1">
        <f t="shared" ca="1" si="2"/>
        <v>14</v>
      </c>
      <c r="H32" s="1">
        <f ca="1">VLOOKUP(G32,A:B,2)</f>
        <v>37.729999999999997</v>
      </c>
      <c r="J32" s="1">
        <f t="shared" ca="1" si="3"/>
        <v>32</v>
      </c>
      <c r="K32" s="1">
        <f ca="1">VLOOKUP(J32,A:B,2)</f>
        <v>29.66</v>
      </c>
    </row>
    <row r="33" spans="1:11" x14ac:dyDescent="0.25">
      <c r="A33" s="1">
        <v>30</v>
      </c>
      <c r="B33" s="4">
        <f t="shared" ca="1" si="0"/>
        <v>19.77</v>
      </c>
      <c r="D33" s="1">
        <f t="shared" ca="1" si="1"/>
        <v>84</v>
      </c>
      <c r="E33" s="1">
        <f ca="1">VLOOKUP(D33,A:B,2)</f>
        <v>21.95</v>
      </c>
      <c r="G33" s="1">
        <f t="shared" ca="1" si="2"/>
        <v>95</v>
      </c>
      <c r="H33" s="1">
        <f ca="1">VLOOKUP(G33,A:B,2)</f>
        <v>8.9700000000000006</v>
      </c>
      <c r="J33" s="1">
        <f t="shared" ca="1" si="3"/>
        <v>17</v>
      </c>
      <c r="K33" s="1">
        <f ca="1">VLOOKUP(J33,A:B,2)</f>
        <v>19.64</v>
      </c>
    </row>
    <row r="34" spans="1:11" x14ac:dyDescent="0.25">
      <c r="A34" s="1">
        <v>31</v>
      </c>
      <c r="B34" s="4">
        <f t="shared" ca="1" si="0"/>
        <v>13.05</v>
      </c>
      <c r="D34" s="1">
        <f t="shared" ca="1" si="1"/>
        <v>35</v>
      </c>
      <c r="E34" s="1">
        <f ca="1">VLOOKUP(D34,A:B,2)</f>
        <v>44.27</v>
      </c>
      <c r="G34" s="1">
        <f t="shared" ca="1" si="2"/>
        <v>99</v>
      </c>
      <c r="H34" s="1">
        <f ca="1">VLOOKUP(G34,A:B,2)</f>
        <v>31.88</v>
      </c>
      <c r="J34" s="1">
        <f t="shared" ca="1" si="3"/>
        <v>22</v>
      </c>
      <c r="K34" s="1">
        <f ca="1">VLOOKUP(J34,A:B,2)</f>
        <v>9.43</v>
      </c>
    </row>
    <row r="35" spans="1:11" s="1" customFormat="1" ht="15.75" thickBot="1" x14ac:dyDescent="0.3">
      <c r="A35" s="1">
        <v>32</v>
      </c>
      <c r="B35" s="4">
        <f t="shared" ca="1" si="0"/>
        <v>29.66</v>
      </c>
    </row>
    <row r="36" spans="1:11" s="1" customFormat="1" ht="15.75" thickBot="1" x14ac:dyDescent="0.3">
      <c r="A36" s="1">
        <v>33</v>
      </c>
      <c r="B36" s="4">
        <f t="shared" ca="1" si="0"/>
        <v>34.880000000000003</v>
      </c>
      <c r="D36" s="30" t="s">
        <v>36</v>
      </c>
      <c r="E36" s="31"/>
      <c r="F36" s="31"/>
      <c r="G36" s="31"/>
      <c r="H36" s="31"/>
      <c r="I36" s="31"/>
      <c r="J36" s="31"/>
      <c r="K36" s="32"/>
    </row>
    <row r="37" spans="1:11" s="1" customFormat="1" x14ac:dyDescent="0.25">
      <c r="A37" s="1">
        <v>34</v>
      </c>
      <c r="B37" s="4">
        <f t="shared" ca="1" si="0"/>
        <v>26.04</v>
      </c>
      <c r="D37" s="3" t="s">
        <v>10</v>
      </c>
      <c r="E37" s="24">
        <f ca="1">AVERAGE(Tablo27[Örneklem1])</f>
        <v>30.928709677419356</v>
      </c>
      <c r="G37" s="3" t="s">
        <v>10</v>
      </c>
      <c r="H37" s="24">
        <f ca="1">AVERAGE(Tablo38[Örneklem2])</f>
        <v>28.210967741935484</v>
      </c>
      <c r="J37" s="3" t="s">
        <v>10</v>
      </c>
      <c r="K37" s="24">
        <f ca="1">AVERAGE(Tablo49[Örneklem3])</f>
        <v>26.885161290322579</v>
      </c>
    </row>
    <row r="38" spans="1:11" s="1" customFormat="1" x14ac:dyDescent="0.25">
      <c r="A38" s="1">
        <v>35</v>
      </c>
      <c r="B38" s="4">
        <f t="shared" ca="1" si="0"/>
        <v>44.27</v>
      </c>
      <c r="D38" s="2" t="s">
        <v>30</v>
      </c>
      <c r="E38" s="23">
        <f ca="1">_xlfn.STDEV.S(Tablo27[Örneklem1])</f>
        <v>12.85795933574102</v>
      </c>
      <c r="G38" s="2" t="s">
        <v>30</v>
      </c>
      <c r="H38" s="23">
        <f ca="1">_xlfn.STDEV.S(Tablo38[Örneklem2])</f>
        <v>12.146681948811832</v>
      </c>
      <c r="J38" s="2" t="s">
        <v>30</v>
      </c>
      <c r="K38" s="23">
        <f ca="1">_xlfn.STDEV.S(Tablo49[Örneklem3])</f>
        <v>11.539600764604105</v>
      </c>
    </row>
    <row r="39" spans="1:11" s="1" customFormat="1" x14ac:dyDescent="0.25">
      <c r="A39" s="1">
        <v>36</v>
      </c>
      <c r="B39" s="4">
        <f t="shared" ca="1" si="0"/>
        <v>47.25</v>
      </c>
      <c r="D39" s="3" t="s">
        <v>34</v>
      </c>
      <c r="E39" s="24">
        <f ca="1">MIN(Tablo27[Örneklem1])</f>
        <v>9.43</v>
      </c>
      <c r="G39" s="3" t="s">
        <v>34</v>
      </c>
      <c r="H39" s="24">
        <f ca="1">MIN(Tablo38[Örneklem2])</f>
        <v>8.9700000000000006</v>
      </c>
      <c r="J39" s="3" t="s">
        <v>34</v>
      </c>
      <c r="K39" s="24">
        <f ca="1">MIN(Tablo49[Örneklem3])</f>
        <v>9.43</v>
      </c>
    </row>
    <row r="40" spans="1:11" s="1" customFormat="1" x14ac:dyDescent="0.25">
      <c r="A40" s="1">
        <v>37</v>
      </c>
      <c r="B40" s="4">
        <f t="shared" ca="1" si="0"/>
        <v>40.94</v>
      </c>
      <c r="D40" s="2" t="s">
        <v>31</v>
      </c>
      <c r="E40" s="23">
        <f ca="1">_xlfn.QUARTILE.EXC(Tablo27[Örneklem1],1)</f>
        <v>19.64</v>
      </c>
      <c r="G40" s="2" t="s">
        <v>31</v>
      </c>
      <c r="H40" s="23">
        <f ca="1">_xlfn.QUARTILE.EXC(Tablo38[Örneklem2],1)</f>
        <v>17.52</v>
      </c>
      <c r="J40" s="2" t="s">
        <v>31</v>
      </c>
      <c r="K40" s="23">
        <f ca="1">_xlfn.QUARTILE.EXC(Tablo49[Örneklem3],1)</f>
        <v>17.28</v>
      </c>
    </row>
    <row r="41" spans="1:11" s="1" customFormat="1" x14ac:dyDescent="0.25">
      <c r="A41" s="1">
        <v>38</v>
      </c>
      <c r="B41" s="4">
        <f t="shared" ca="1" si="0"/>
        <v>37.979999999999997</v>
      </c>
      <c r="D41" s="3" t="s">
        <v>33</v>
      </c>
      <c r="E41" s="24">
        <f ca="1">_xlfn.QUARTILE.EXC(Tablo27[Örneklem1],2)</f>
        <v>32.5</v>
      </c>
      <c r="G41" s="3" t="s">
        <v>33</v>
      </c>
      <c r="H41" s="24">
        <f ca="1">_xlfn.QUARTILE.EXC(Tablo38[Örneklem2],2)</f>
        <v>29.66</v>
      </c>
      <c r="J41" s="3" t="s">
        <v>33</v>
      </c>
      <c r="K41" s="24">
        <f ca="1">_xlfn.QUARTILE.EXC(Tablo49[Örneklem3],2)</f>
        <v>28.25</v>
      </c>
    </row>
    <row r="42" spans="1:11" s="1" customFormat="1" x14ac:dyDescent="0.25">
      <c r="A42" s="1">
        <v>39</v>
      </c>
      <c r="B42" s="4">
        <f t="shared" ca="1" si="0"/>
        <v>43.81</v>
      </c>
      <c r="D42" s="2" t="s">
        <v>32</v>
      </c>
      <c r="E42" s="23">
        <f ca="1">_xlfn.QUARTILE.EXC(Tablo27[Örneklem1],3)</f>
        <v>44.2</v>
      </c>
      <c r="G42" s="2" t="s">
        <v>32</v>
      </c>
      <c r="H42" s="23">
        <f ca="1">_xlfn.QUARTILE.EXC(Tablo38[Örneklem2],3)</f>
        <v>37.979999999999997</v>
      </c>
      <c r="J42" s="2" t="s">
        <v>32</v>
      </c>
      <c r="K42" s="23">
        <f ca="1">_xlfn.QUARTILE.EXC(Tablo49[Örneklem3],3)</f>
        <v>37.53</v>
      </c>
    </row>
    <row r="43" spans="1:11" s="1" customFormat="1" x14ac:dyDescent="0.25">
      <c r="A43" s="1">
        <v>40</v>
      </c>
      <c r="B43" s="4">
        <f t="shared" ca="1" si="0"/>
        <v>45.36</v>
      </c>
      <c r="D43" s="3" t="s">
        <v>35</v>
      </c>
      <c r="E43" s="24">
        <f ca="1">MAX(Tablo27[Örneklem1])</f>
        <v>49.96</v>
      </c>
      <c r="G43" s="3" t="s">
        <v>35</v>
      </c>
      <c r="H43" s="24">
        <f ca="1">MAX(Tablo38[Örneklem2])</f>
        <v>47.81</v>
      </c>
      <c r="J43" s="3" t="s">
        <v>35</v>
      </c>
      <c r="K43" s="24">
        <f ca="1">MAX(Tablo49[Örneklem3])</f>
        <v>48.91</v>
      </c>
    </row>
    <row r="44" spans="1:11" s="1" customFormat="1" x14ac:dyDescent="0.25">
      <c r="A44" s="1">
        <v>41</v>
      </c>
      <c r="B44" s="4">
        <f t="shared" ca="1" si="0"/>
        <v>38.14</v>
      </c>
      <c r="D44" s="2" t="s">
        <v>37</v>
      </c>
      <c r="E44" s="23">
        <f ca="1">E42-E40</f>
        <v>24.560000000000002</v>
      </c>
      <c r="G44" s="2" t="s">
        <v>37</v>
      </c>
      <c r="H44" s="23">
        <f ca="1">H42-H40</f>
        <v>20.459999999999997</v>
      </c>
      <c r="J44" s="2" t="s">
        <v>37</v>
      </c>
      <c r="K44" s="23">
        <f ca="1">K42-K40</f>
        <v>20.25</v>
      </c>
    </row>
    <row r="45" spans="1:11" s="1" customFormat="1" ht="15.75" thickBot="1" x14ac:dyDescent="0.3">
      <c r="A45" s="1">
        <v>42</v>
      </c>
      <c r="B45" s="4">
        <f t="shared" ca="1" si="0"/>
        <v>45.92</v>
      </c>
    </row>
    <row r="46" spans="1:11" s="1" customFormat="1" x14ac:dyDescent="0.25">
      <c r="A46" s="1">
        <v>43</v>
      </c>
      <c r="B46" s="4">
        <f t="shared" ca="1" si="0"/>
        <v>28.25</v>
      </c>
      <c r="D46" s="33" t="s">
        <v>38</v>
      </c>
      <c r="E46" s="34"/>
      <c r="F46" s="34"/>
      <c r="G46" s="34"/>
      <c r="H46" s="34"/>
      <c r="I46" s="34"/>
      <c r="J46" s="34"/>
      <c r="K46" s="35"/>
    </row>
    <row r="47" spans="1:11" s="1" customFormat="1" ht="15.75" thickBot="1" x14ac:dyDescent="0.3">
      <c r="A47" s="1">
        <v>44</v>
      </c>
      <c r="B47" s="4">
        <f t="shared" ca="1" si="0"/>
        <v>34.200000000000003</v>
      </c>
      <c r="D47" s="36"/>
      <c r="E47" s="37"/>
      <c r="F47" s="37"/>
      <c r="G47" s="37"/>
      <c r="H47" s="37"/>
      <c r="I47" s="37"/>
      <c r="J47" s="37"/>
      <c r="K47" s="38"/>
    </row>
    <row r="48" spans="1:11" s="1" customFormat="1" x14ac:dyDescent="0.25">
      <c r="A48" s="1">
        <v>45</v>
      </c>
      <c r="B48" s="4">
        <f t="shared" ca="1" si="0"/>
        <v>36.799999999999997</v>
      </c>
    </row>
    <row r="49" spans="1:2" s="1" customFormat="1" x14ac:dyDescent="0.25">
      <c r="A49" s="1">
        <v>46</v>
      </c>
      <c r="B49" s="4">
        <f t="shared" ca="1" si="0"/>
        <v>17.28</v>
      </c>
    </row>
    <row r="50" spans="1:2" s="1" customFormat="1" x14ac:dyDescent="0.25">
      <c r="A50" s="1">
        <v>47</v>
      </c>
      <c r="B50" s="4">
        <f t="shared" ca="1" si="0"/>
        <v>24.92</v>
      </c>
    </row>
    <row r="51" spans="1:2" s="1" customFormat="1" x14ac:dyDescent="0.25">
      <c r="A51" s="1">
        <v>48</v>
      </c>
      <c r="B51" s="4">
        <f t="shared" ca="1" si="0"/>
        <v>17.52</v>
      </c>
    </row>
    <row r="52" spans="1:2" s="1" customFormat="1" x14ac:dyDescent="0.25">
      <c r="A52" s="1">
        <v>49</v>
      </c>
      <c r="B52" s="4">
        <f t="shared" ca="1" si="0"/>
        <v>39.76</v>
      </c>
    </row>
    <row r="53" spans="1:2" s="1" customFormat="1" x14ac:dyDescent="0.25">
      <c r="A53" s="1">
        <v>50</v>
      </c>
      <c r="B53" s="4">
        <f t="shared" ca="1" si="0"/>
        <v>30.43</v>
      </c>
    </row>
    <row r="54" spans="1:2" s="1" customFormat="1" x14ac:dyDescent="0.25">
      <c r="A54" s="1">
        <v>51</v>
      </c>
      <c r="B54" s="4">
        <f t="shared" ca="1" si="0"/>
        <v>19.75</v>
      </c>
    </row>
    <row r="55" spans="1:2" s="1" customFormat="1" x14ac:dyDescent="0.25">
      <c r="A55" s="1">
        <v>52</v>
      </c>
      <c r="B55" s="4">
        <f t="shared" ca="1" si="0"/>
        <v>10.039999999999999</v>
      </c>
    </row>
    <row r="56" spans="1:2" s="1" customFormat="1" x14ac:dyDescent="0.25">
      <c r="A56" s="1">
        <v>53</v>
      </c>
      <c r="B56" s="4">
        <f t="shared" ca="1" si="0"/>
        <v>42.32</v>
      </c>
    </row>
    <row r="57" spans="1:2" s="1" customFormat="1" x14ac:dyDescent="0.25">
      <c r="A57" s="1">
        <v>54</v>
      </c>
      <c r="B57" s="4">
        <f t="shared" ca="1" si="0"/>
        <v>10.83</v>
      </c>
    </row>
    <row r="58" spans="1:2" s="1" customFormat="1" x14ac:dyDescent="0.25">
      <c r="A58" s="1">
        <v>55</v>
      </c>
      <c r="B58" s="4">
        <f t="shared" ca="1" si="0"/>
        <v>28.18</v>
      </c>
    </row>
    <row r="59" spans="1:2" s="1" customFormat="1" x14ac:dyDescent="0.25">
      <c r="A59" s="1">
        <v>56</v>
      </c>
      <c r="B59" s="4">
        <f t="shared" ca="1" si="0"/>
        <v>35.96</v>
      </c>
    </row>
    <row r="60" spans="1:2" s="1" customFormat="1" x14ac:dyDescent="0.25">
      <c r="A60" s="1">
        <v>57</v>
      </c>
      <c r="B60" s="4">
        <f t="shared" ca="1" si="0"/>
        <v>29.31</v>
      </c>
    </row>
    <row r="61" spans="1:2" s="1" customFormat="1" x14ac:dyDescent="0.25">
      <c r="A61" s="1">
        <v>58</v>
      </c>
      <c r="B61" s="4">
        <f t="shared" ca="1" si="0"/>
        <v>24.8</v>
      </c>
    </row>
    <row r="62" spans="1:2" s="1" customFormat="1" x14ac:dyDescent="0.25">
      <c r="A62" s="1">
        <v>59</v>
      </c>
      <c r="B62" s="4">
        <f t="shared" ca="1" si="0"/>
        <v>34.75</v>
      </c>
    </row>
    <row r="63" spans="1:2" s="1" customFormat="1" x14ac:dyDescent="0.25">
      <c r="A63" s="1">
        <v>60</v>
      </c>
      <c r="B63" s="4">
        <f t="shared" ca="1" si="0"/>
        <v>31.58</v>
      </c>
    </row>
    <row r="64" spans="1:2" s="1" customFormat="1" x14ac:dyDescent="0.25">
      <c r="A64" s="1">
        <v>61</v>
      </c>
      <c r="B64" s="4">
        <f t="shared" ca="1" si="0"/>
        <v>49.96</v>
      </c>
    </row>
    <row r="65" spans="1:2" s="1" customFormat="1" x14ac:dyDescent="0.25">
      <c r="A65" s="1">
        <v>62</v>
      </c>
      <c r="B65" s="4">
        <f t="shared" ca="1" si="0"/>
        <v>29.75</v>
      </c>
    </row>
    <row r="66" spans="1:2" s="1" customFormat="1" x14ac:dyDescent="0.25">
      <c r="A66" s="1">
        <v>63</v>
      </c>
      <c r="B66" s="4">
        <f t="shared" ca="1" si="0"/>
        <v>20.14</v>
      </c>
    </row>
    <row r="67" spans="1:2" s="1" customFormat="1" x14ac:dyDescent="0.25">
      <c r="A67" s="1">
        <v>64</v>
      </c>
      <c r="B67" s="4">
        <f t="shared" ca="1" si="0"/>
        <v>12.12</v>
      </c>
    </row>
    <row r="68" spans="1:2" s="1" customFormat="1" x14ac:dyDescent="0.25">
      <c r="A68" s="1">
        <v>65</v>
      </c>
      <c r="B68" s="4">
        <f t="shared" ref="B68:B131" ca="1" si="4">ROUND(RAND()*(50-7)+7,2)</f>
        <v>40.869999999999997</v>
      </c>
    </row>
    <row r="69" spans="1:2" s="1" customFormat="1" x14ac:dyDescent="0.25">
      <c r="A69" s="1">
        <v>66</v>
      </c>
      <c r="B69" s="4">
        <f t="shared" ca="1" si="4"/>
        <v>46.31</v>
      </c>
    </row>
    <row r="70" spans="1:2" s="1" customFormat="1" x14ac:dyDescent="0.25">
      <c r="A70" s="1">
        <v>67</v>
      </c>
      <c r="B70" s="4">
        <f t="shared" ca="1" si="4"/>
        <v>19.010000000000002</v>
      </c>
    </row>
    <row r="71" spans="1:2" s="1" customFormat="1" x14ac:dyDescent="0.25">
      <c r="A71" s="1">
        <v>68</v>
      </c>
      <c r="B71" s="4">
        <f t="shared" ca="1" si="4"/>
        <v>48.46</v>
      </c>
    </row>
    <row r="72" spans="1:2" s="1" customFormat="1" x14ac:dyDescent="0.25">
      <c r="A72" s="1">
        <v>69</v>
      </c>
      <c r="B72" s="4">
        <f t="shared" ca="1" si="4"/>
        <v>31.78</v>
      </c>
    </row>
    <row r="73" spans="1:2" s="1" customFormat="1" x14ac:dyDescent="0.25">
      <c r="A73" s="1">
        <v>70</v>
      </c>
      <c r="B73" s="4">
        <f t="shared" ca="1" si="4"/>
        <v>37.909999999999997</v>
      </c>
    </row>
    <row r="74" spans="1:2" s="1" customFormat="1" x14ac:dyDescent="0.25">
      <c r="A74" s="1">
        <v>71</v>
      </c>
      <c r="B74" s="4">
        <f t="shared" ca="1" si="4"/>
        <v>30.26</v>
      </c>
    </row>
    <row r="75" spans="1:2" s="1" customFormat="1" x14ac:dyDescent="0.25">
      <c r="A75" s="1">
        <v>72</v>
      </c>
      <c r="B75" s="4">
        <f t="shared" ca="1" si="4"/>
        <v>22.71</v>
      </c>
    </row>
    <row r="76" spans="1:2" s="1" customFormat="1" x14ac:dyDescent="0.25">
      <c r="A76" s="1">
        <v>73</v>
      </c>
      <c r="B76" s="4">
        <f t="shared" ca="1" si="4"/>
        <v>38.22</v>
      </c>
    </row>
    <row r="77" spans="1:2" s="1" customFormat="1" x14ac:dyDescent="0.25">
      <c r="A77" s="1">
        <v>74</v>
      </c>
      <c r="B77" s="4">
        <f t="shared" ca="1" si="4"/>
        <v>25.47</v>
      </c>
    </row>
    <row r="78" spans="1:2" s="1" customFormat="1" x14ac:dyDescent="0.25">
      <c r="A78" s="1">
        <v>75</v>
      </c>
      <c r="B78" s="4">
        <f t="shared" ca="1" si="4"/>
        <v>12.45</v>
      </c>
    </row>
    <row r="79" spans="1:2" s="1" customFormat="1" x14ac:dyDescent="0.25">
      <c r="A79" s="1">
        <v>76</v>
      </c>
      <c r="B79" s="4">
        <f t="shared" ca="1" si="4"/>
        <v>11.42</v>
      </c>
    </row>
    <row r="80" spans="1:2" s="1" customFormat="1" x14ac:dyDescent="0.25">
      <c r="A80" s="1">
        <v>77</v>
      </c>
      <c r="B80" s="4">
        <f t="shared" ca="1" si="4"/>
        <v>44.55</v>
      </c>
    </row>
    <row r="81" spans="1:2" s="1" customFormat="1" x14ac:dyDescent="0.25">
      <c r="A81" s="1">
        <v>78</v>
      </c>
      <c r="B81" s="4">
        <f t="shared" ca="1" si="4"/>
        <v>45.77</v>
      </c>
    </row>
    <row r="82" spans="1:2" s="1" customFormat="1" x14ac:dyDescent="0.25">
      <c r="A82" s="1">
        <v>79</v>
      </c>
      <c r="B82" s="4">
        <f t="shared" ca="1" si="4"/>
        <v>34.22</v>
      </c>
    </row>
    <row r="83" spans="1:2" s="1" customFormat="1" x14ac:dyDescent="0.25">
      <c r="A83" s="1">
        <v>80</v>
      </c>
      <c r="B83" s="4">
        <f t="shared" ca="1" si="4"/>
        <v>31.66</v>
      </c>
    </row>
    <row r="84" spans="1:2" s="1" customFormat="1" x14ac:dyDescent="0.25">
      <c r="A84" s="1">
        <v>81</v>
      </c>
      <c r="B84" s="4">
        <f t="shared" ca="1" si="4"/>
        <v>11.12</v>
      </c>
    </row>
    <row r="85" spans="1:2" s="1" customFormat="1" x14ac:dyDescent="0.25">
      <c r="A85" s="1">
        <v>82</v>
      </c>
      <c r="B85" s="4">
        <f t="shared" ca="1" si="4"/>
        <v>32.5</v>
      </c>
    </row>
    <row r="86" spans="1:2" s="1" customFormat="1" x14ac:dyDescent="0.25">
      <c r="A86" s="1">
        <v>83</v>
      </c>
      <c r="B86" s="4">
        <f t="shared" ca="1" si="4"/>
        <v>32.57</v>
      </c>
    </row>
    <row r="87" spans="1:2" s="1" customFormat="1" x14ac:dyDescent="0.25">
      <c r="A87" s="1">
        <v>84</v>
      </c>
      <c r="B87" s="4">
        <f t="shared" ca="1" si="4"/>
        <v>21.95</v>
      </c>
    </row>
    <row r="88" spans="1:2" s="1" customFormat="1" x14ac:dyDescent="0.25">
      <c r="A88" s="1">
        <v>85</v>
      </c>
      <c r="B88" s="4">
        <f t="shared" ca="1" si="4"/>
        <v>24.04</v>
      </c>
    </row>
    <row r="89" spans="1:2" s="1" customFormat="1" x14ac:dyDescent="0.25">
      <c r="A89" s="1">
        <v>86</v>
      </c>
      <c r="B89" s="4">
        <f t="shared" ca="1" si="4"/>
        <v>27.31</v>
      </c>
    </row>
    <row r="90" spans="1:2" s="1" customFormat="1" x14ac:dyDescent="0.25">
      <c r="A90" s="1">
        <v>87</v>
      </c>
      <c r="B90" s="4">
        <f t="shared" ca="1" si="4"/>
        <v>34.340000000000003</v>
      </c>
    </row>
    <row r="91" spans="1:2" s="1" customFormat="1" x14ac:dyDescent="0.25">
      <c r="A91" s="1">
        <v>88</v>
      </c>
      <c r="B91" s="4">
        <f t="shared" ca="1" si="4"/>
        <v>21.41</v>
      </c>
    </row>
    <row r="92" spans="1:2" s="1" customFormat="1" x14ac:dyDescent="0.25">
      <c r="A92" s="1">
        <v>89</v>
      </c>
      <c r="B92" s="4">
        <f t="shared" ca="1" si="4"/>
        <v>25.94</v>
      </c>
    </row>
    <row r="93" spans="1:2" s="1" customFormat="1" x14ac:dyDescent="0.25">
      <c r="A93" s="1">
        <v>90</v>
      </c>
      <c r="B93" s="4">
        <f t="shared" ca="1" si="4"/>
        <v>12.17</v>
      </c>
    </row>
    <row r="94" spans="1:2" s="1" customFormat="1" x14ac:dyDescent="0.25">
      <c r="A94" s="1">
        <v>91</v>
      </c>
      <c r="B94" s="4">
        <f t="shared" ca="1" si="4"/>
        <v>47.22</v>
      </c>
    </row>
    <row r="95" spans="1:2" s="1" customFormat="1" x14ac:dyDescent="0.25">
      <c r="A95" s="1">
        <v>92</v>
      </c>
      <c r="B95" s="4">
        <f t="shared" ca="1" si="4"/>
        <v>14.61</v>
      </c>
    </row>
    <row r="96" spans="1:2" s="1" customFormat="1" x14ac:dyDescent="0.25">
      <c r="A96" s="1">
        <v>93</v>
      </c>
      <c r="B96" s="4">
        <f t="shared" ca="1" si="4"/>
        <v>41.44</v>
      </c>
    </row>
    <row r="97" spans="1:2" s="1" customFormat="1" x14ac:dyDescent="0.25">
      <c r="A97" s="1">
        <v>94</v>
      </c>
      <c r="B97" s="4">
        <f t="shared" ca="1" si="4"/>
        <v>7.02</v>
      </c>
    </row>
    <row r="98" spans="1:2" s="1" customFormat="1" x14ac:dyDescent="0.25">
      <c r="A98" s="1">
        <v>95</v>
      </c>
      <c r="B98" s="4">
        <f t="shared" ca="1" si="4"/>
        <v>8.9700000000000006</v>
      </c>
    </row>
    <row r="99" spans="1:2" s="1" customFormat="1" x14ac:dyDescent="0.25">
      <c r="A99" s="1">
        <v>96</v>
      </c>
      <c r="B99" s="4">
        <f t="shared" ca="1" si="4"/>
        <v>14.73</v>
      </c>
    </row>
    <row r="100" spans="1:2" s="1" customFormat="1" x14ac:dyDescent="0.25">
      <c r="A100" s="1">
        <v>97</v>
      </c>
      <c r="B100" s="4">
        <f t="shared" ca="1" si="4"/>
        <v>14.54</v>
      </c>
    </row>
    <row r="101" spans="1:2" s="1" customFormat="1" x14ac:dyDescent="0.25">
      <c r="A101" s="1">
        <v>98</v>
      </c>
      <c r="B101" s="4">
        <f t="shared" ca="1" si="4"/>
        <v>33.29</v>
      </c>
    </row>
    <row r="102" spans="1:2" s="1" customFormat="1" x14ac:dyDescent="0.25">
      <c r="A102" s="1">
        <v>99</v>
      </c>
      <c r="B102" s="4">
        <f t="shared" ca="1" si="4"/>
        <v>31.88</v>
      </c>
    </row>
    <row r="103" spans="1:2" s="1" customFormat="1" x14ac:dyDescent="0.25">
      <c r="A103" s="1">
        <v>100</v>
      </c>
      <c r="B103" s="4">
        <f t="shared" ca="1" si="4"/>
        <v>48.91</v>
      </c>
    </row>
    <row r="104" spans="1:2" s="1" customFormat="1" x14ac:dyDescent="0.25">
      <c r="A104" s="1">
        <v>101</v>
      </c>
      <c r="B104" s="4">
        <f t="shared" ca="1" si="4"/>
        <v>23.05</v>
      </c>
    </row>
    <row r="105" spans="1:2" s="1" customFormat="1" x14ac:dyDescent="0.25">
      <c r="A105" s="1">
        <v>102</v>
      </c>
      <c r="B105" s="4">
        <f t="shared" ca="1" si="4"/>
        <v>47.73</v>
      </c>
    </row>
    <row r="106" spans="1:2" s="1" customFormat="1" x14ac:dyDescent="0.25">
      <c r="A106" s="1">
        <v>103</v>
      </c>
      <c r="B106" s="4">
        <f t="shared" ca="1" si="4"/>
        <v>42.4</v>
      </c>
    </row>
    <row r="107" spans="1:2" s="1" customFormat="1" x14ac:dyDescent="0.25">
      <c r="A107" s="1">
        <v>104</v>
      </c>
      <c r="B107" s="4">
        <f t="shared" ca="1" si="4"/>
        <v>29.58</v>
      </c>
    </row>
    <row r="108" spans="1:2" s="1" customFormat="1" x14ac:dyDescent="0.25">
      <c r="A108" s="1">
        <v>105</v>
      </c>
      <c r="B108" s="4">
        <f t="shared" ca="1" si="4"/>
        <v>19.11</v>
      </c>
    </row>
    <row r="109" spans="1:2" s="1" customFormat="1" x14ac:dyDescent="0.25">
      <c r="A109" s="1">
        <v>106</v>
      </c>
      <c r="B109" s="4">
        <f t="shared" ca="1" si="4"/>
        <v>46.01</v>
      </c>
    </row>
    <row r="110" spans="1:2" s="1" customFormat="1" x14ac:dyDescent="0.25">
      <c r="A110" s="1">
        <v>107</v>
      </c>
      <c r="B110" s="4">
        <f t="shared" ca="1" si="4"/>
        <v>10.9</v>
      </c>
    </row>
    <row r="111" spans="1:2" s="1" customFormat="1" x14ac:dyDescent="0.25">
      <c r="A111" s="1">
        <v>108</v>
      </c>
      <c r="B111" s="4">
        <f t="shared" ca="1" si="4"/>
        <v>22.83</v>
      </c>
    </row>
    <row r="112" spans="1:2" s="1" customFormat="1" x14ac:dyDescent="0.25">
      <c r="A112" s="1">
        <v>109</v>
      </c>
      <c r="B112" s="4">
        <f t="shared" ca="1" si="4"/>
        <v>14.4</v>
      </c>
    </row>
    <row r="113" spans="1:2" s="1" customFormat="1" x14ac:dyDescent="0.25">
      <c r="A113" s="1">
        <v>110</v>
      </c>
      <c r="B113" s="4">
        <f t="shared" ca="1" si="4"/>
        <v>43.5</v>
      </c>
    </row>
    <row r="114" spans="1:2" s="1" customFormat="1" x14ac:dyDescent="0.25">
      <c r="A114" s="1">
        <v>111</v>
      </c>
      <c r="B114" s="4">
        <f t="shared" ca="1" si="4"/>
        <v>10.24</v>
      </c>
    </row>
    <row r="115" spans="1:2" s="1" customFormat="1" x14ac:dyDescent="0.25">
      <c r="A115" s="1">
        <v>112</v>
      </c>
      <c r="B115" s="4">
        <f t="shared" ca="1" si="4"/>
        <v>17.100000000000001</v>
      </c>
    </row>
    <row r="116" spans="1:2" s="1" customFormat="1" x14ac:dyDescent="0.25">
      <c r="A116" s="1">
        <v>113</v>
      </c>
      <c r="B116" s="4">
        <f t="shared" ca="1" si="4"/>
        <v>34.869999999999997</v>
      </c>
    </row>
    <row r="117" spans="1:2" s="1" customFormat="1" x14ac:dyDescent="0.25">
      <c r="A117" s="1">
        <v>114</v>
      </c>
      <c r="B117" s="4">
        <f t="shared" ca="1" si="4"/>
        <v>16.149999999999999</v>
      </c>
    </row>
    <row r="118" spans="1:2" s="1" customFormat="1" x14ac:dyDescent="0.25">
      <c r="A118" s="1">
        <v>115</v>
      </c>
      <c r="B118" s="4">
        <f t="shared" ca="1" si="4"/>
        <v>24.37</v>
      </c>
    </row>
    <row r="119" spans="1:2" s="1" customFormat="1" x14ac:dyDescent="0.25">
      <c r="A119" s="1">
        <v>116</v>
      </c>
      <c r="B119" s="4">
        <f t="shared" ca="1" si="4"/>
        <v>39.46</v>
      </c>
    </row>
    <row r="120" spans="1:2" s="1" customFormat="1" x14ac:dyDescent="0.25">
      <c r="A120" s="1">
        <v>117</v>
      </c>
      <c r="B120" s="4">
        <f t="shared" ca="1" si="4"/>
        <v>18.63</v>
      </c>
    </row>
    <row r="121" spans="1:2" s="1" customFormat="1" x14ac:dyDescent="0.25">
      <c r="A121" s="1">
        <v>118</v>
      </c>
      <c r="B121" s="4">
        <f t="shared" ca="1" si="4"/>
        <v>7.27</v>
      </c>
    </row>
    <row r="122" spans="1:2" s="1" customFormat="1" x14ac:dyDescent="0.25">
      <c r="A122" s="1">
        <v>119</v>
      </c>
      <c r="B122" s="4">
        <f t="shared" ca="1" si="4"/>
        <v>32.549999999999997</v>
      </c>
    </row>
    <row r="123" spans="1:2" s="1" customFormat="1" x14ac:dyDescent="0.25">
      <c r="A123" s="1">
        <v>120</v>
      </c>
      <c r="B123" s="4">
        <f t="shared" ca="1" si="4"/>
        <v>12.54</v>
      </c>
    </row>
    <row r="124" spans="1:2" s="1" customFormat="1" x14ac:dyDescent="0.25">
      <c r="A124" s="1">
        <v>121</v>
      </c>
      <c r="B124" s="4">
        <f t="shared" ca="1" si="4"/>
        <v>32.17</v>
      </c>
    </row>
    <row r="125" spans="1:2" s="1" customFormat="1" x14ac:dyDescent="0.25">
      <c r="A125" s="1">
        <v>122</v>
      </c>
      <c r="B125" s="4">
        <f t="shared" ca="1" si="4"/>
        <v>37.479999999999997</v>
      </c>
    </row>
    <row r="126" spans="1:2" s="1" customFormat="1" x14ac:dyDescent="0.25">
      <c r="A126" s="1">
        <v>123</v>
      </c>
      <c r="B126" s="4">
        <f t="shared" ca="1" si="4"/>
        <v>14.11</v>
      </c>
    </row>
    <row r="127" spans="1:2" s="1" customFormat="1" x14ac:dyDescent="0.25">
      <c r="A127" s="1">
        <v>124</v>
      </c>
      <c r="B127" s="4">
        <f t="shared" ca="1" si="4"/>
        <v>33.69</v>
      </c>
    </row>
    <row r="128" spans="1:2" s="1" customFormat="1" x14ac:dyDescent="0.25">
      <c r="A128" s="1">
        <v>125</v>
      </c>
      <c r="B128" s="4">
        <f t="shared" ca="1" si="4"/>
        <v>15.82</v>
      </c>
    </row>
    <row r="129" spans="1:2" s="1" customFormat="1" x14ac:dyDescent="0.25">
      <c r="A129" s="1">
        <v>126</v>
      </c>
      <c r="B129" s="4">
        <f t="shared" ca="1" si="4"/>
        <v>35.51</v>
      </c>
    </row>
    <row r="130" spans="1:2" s="1" customFormat="1" x14ac:dyDescent="0.25">
      <c r="A130" s="1">
        <v>127</v>
      </c>
      <c r="B130" s="4">
        <f t="shared" ca="1" si="4"/>
        <v>45.18</v>
      </c>
    </row>
    <row r="131" spans="1:2" s="1" customFormat="1" x14ac:dyDescent="0.25">
      <c r="A131" s="1">
        <v>128</v>
      </c>
      <c r="B131" s="4">
        <f t="shared" ca="1" si="4"/>
        <v>38.94</v>
      </c>
    </row>
    <row r="132" spans="1:2" s="1" customFormat="1" x14ac:dyDescent="0.25">
      <c r="A132" s="1">
        <v>129</v>
      </c>
      <c r="B132" s="4">
        <f t="shared" ref="B132:B195" ca="1" si="5">ROUND(RAND()*(50-7)+7,2)</f>
        <v>28.53</v>
      </c>
    </row>
    <row r="133" spans="1:2" s="1" customFormat="1" x14ac:dyDescent="0.25">
      <c r="A133" s="1">
        <v>130</v>
      </c>
      <c r="B133" s="4">
        <f t="shared" ca="1" si="5"/>
        <v>13.52</v>
      </c>
    </row>
    <row r="134" spans="1:2" s="1" customFormat="1" x14ac:dyDescent="0.25">
      <c r="A134" s="1">
        <v>131</v>
      </c>
      <c r="B134" s="4">
        <f t="shared" ca="1" si="5"/>
        <v>18.899999999999999</v>
      </c>
    </row>
    <row r="135" spans="1:2" s="1" customFormat="1" x14ac:dyDescent="0.25">
      <c r="A135" s="1">
        <v>132</v>
      </c>
      <c r="B135" s="4">
        <f t="shared" ca="1" si="5"/>
        <v>7.62</v>
      </c>
    </row>
    <row r="136" spans="1:2" s="1" customFormat="1" x14ac:dyDescent="0.25">
      <c r="A136" s="1">
        <v>133</v>
      </c>
      <c r="B136" s="4">
        <f t="shared" ca="1" si="5"/>
        <v>27.14</v>
      </c>
    </row>
    <row r="137" spans="1:2" s="1" customFormat="1" x14ac:dyDescent="0.25">
      <c r="A137" s="1">
        <v>134</v>
      </c>
      <c r="B137" s="4">
        <f t="shared" ca="1" si="5"/>
        <v>23.01</v>
      </c>
    </row>
    <row r="138" spans="1:2" s="1" customFormat="1" x14ac:dyDescent="0.25">
      <c r="A138" s="1">
        <v>135</v>
      </c>
      <c r="B138" s="4">
        <f t="shared" ca="1" si="5"/>
        <v>41.7</v>
      </c>
    </row>
    <row r="139" spans="1:2" s="1" customFormat="1" x14ac:dyDescent="0.25">
      <c r="A139" s="1">
        <v>136</v>
      </c>
      <c r="B139" s="4">
        <f t="shared" ca="1" si="5"/>
        <v>21.58</v>
      </c>
    </row>
    <row r="140" spans="1:2" s="1" customFormat="1" x14ac:dyDescent="0.25">
      <c r="A140" s="1">
        <v>137</v>
      </c>
      <c r="B140" s="4">
        <f t="shared" ca="1" si="5"/>
        <v>12.88</v>
      </c>
    </row>
    <row r="141" spans="1:2" s="1" customFormat="1" x14ac:dyDescent="0.25">
      <c r="A141" s="1">
        <v>138</v>
      </c>
      <c r="B141" s="4">
        <f t="shared" ca="1" si="5"/>
        <v>33.28</v>
      </c>
    </row>
    <row r="142" spans="1:2" s="1" customFormat="1" x14ac:dyDescent="0.25">
      <c r="A142" s="1">
        <v>139</v>
      </c>
      <c r="B142" s="4">
        <f t="shared" ca="1" si="5"/>
        <v>21.3</v>
      </c>
    </row>
    <row r="143" spans="1:2" s="1" customFormat="1" x14ac:dyDescent="0.25">
      <c r="A143" s="1">
        <v>140</v>
      </c>
      <c r="B143" s="4">
        <f t="shared" ca="1" si="5"/>
        <v>18.739999999999998</v>
      </c>
    </row>
    <row r="144" spans="1:2" s="1" customFormat="1" x14ac:dyDescent="0.25">
      <c r="A144" s="1">
        <v>141</v>
      </c>
      <c r="B144" s="4">
        <f t="shared" ca="1" si="5"/>
        <v>36.81</v>
      </c>
    </row>
    <row r="145" spans="1:2" s="1" customFormat="1" x14ac:dyDescent="0.25">
      <c r="A145" s="1">
        <v>142</v>
      </c>
      <c r="B145" s="4">
        <f t="shared" ca="1" si="5"/>
        <v>47.51</v>
      </c>
    </row>
    <row r="146" spans="1:2" s="1" customFormat="1" x14ac:dyDescent="0.25">
      <c r="A146" s="1">
        <v>143</v>
      </c>
      <c r="B146" s="4">
        <f t="shared" ca="1" si="5"/>
        <v>24.73</v>
      </c>
    </row>
    <row r="147" spans="1:2" s="1" customFormat="1" x14ac:dyDescent="0.25">
      <c r="A147" s="1">
        <v>144</v>
      </c>
      <c r="B147" s="4">
        <f t="shared" ca="1" si="5"/>
        <v>48.84</v>
      </c>
    </row>
    <row r="148" spans="1:2" s="1" customFormat="1" x14ac:dyDescent="0.25">
      <c r="A148" s="1">
        <v>145</v>
      </c>
      <c r="B148" s="4">
        <f t="shared" ca="1" si="5"/>
        <v>24.93</v>
      </c>
    </row>
    <row r="149" spans="1:2" s="1" customFormat="1" x14ac:dyDescent="0.25">
      <c r="A149" s="1">
        <v>146</v>
      </c>
      <c r="B149" s="4">
        <f t="shared" ca="1" si="5"/>
        <v>26.9</v>
      </c>
    </row>
    <row r="150" spans="1:2" s="1" customFormat="1" x14ac:dyDescent="0.25">
      <c r="A150" s="1">
        <v>147</v>
      </c>
      <c r="B150" s="4">
        <f t="shared" ca="1" si="5"/>
        <v>30.55</v>
      </c>
    </row>
    <row r="151" spans="1:2" s="1" customFormat="1" x14ac:dyDescent="0.25">
      <c r="A151" s="1">
        <v>148</v>
      </c>
      <c r="B151" s="4">
        <f t="shared" ca="1" si="5"/>
        <v>11.09</v>
      </c>
    </row>
    <row r="152" spans="1:2" s="1" customFormat="1" x14ac:dyDescent="0.25">
      <c r="A152" s="1">
        <v>149</v>
      </c>
      <c r="B152" s="4">
        <f t="shared" ca="1" si="5"/>
        <v>47.67</v>
      </c>
    </row>
    <row r="153" spans="1:2" s="1" customFormat="1" x14ac:dyDescent="0.25">
      <c r="A153" s="1">
        <v>150</v>
      </c>
      <c r="B153" s="4">
        <f t="shared" ca="1" si="5"/>
        <v>49.75</v>
      </c>
    </row>
    <row r="154" spans="1:2" s="1" customFormat="1" x14ac:dyDescent="0.25">
      <c r="A154" s="1">
        <v>151</v>
      </c>
      <c r="B154" s="4">
        <f t="shared" ca="1" si="5"/>
        <v>7.35</v>
      </c>
    </row>
    <row r="155" spans="1:2" s="1" customFormat="1" x14ac:dyDescent="0.25">
      <c r="A155" s="1">
        <v>152</v>
      </c>
      <c r="B155" s="4">
        <f t="shared" ca="1" si="5"/>
        <v>28.81</v>
      </c>
    </row>
    <row r="156" spans="1:2" s="1" customFormat="1" x14ac:dyDescent="0.25">
      <c r="A156" s="1">
        <v>153</v>
      </c>
      <c r="B156" s="4">
        <f t="shared" ca="1" si="5"/>
        <v>12.82</v>
      </c>
    </row>
    <row r="157" spans="1:2" s="1" customFormat="1" x14ac:dyDescent="0.25">
      <c r="A157" s="1">
        <v>154</v>
      </c>
      <c r="B157" s="4">
        <f t="shared" ca="1" si="5"/>
        <v>40.53</v>
      </c>
    </row>
    <row r="158" spans="1:2" s="1" customFormat="1" x14ac:dyDescent="0.25">
      <c r="A158" s="1">
        <v>155</v>
      </c>
      <c r="B158" s="4">
        <f t="shared" ca="1" si="5"/>
        <v>33.17</v>
      </c>
    </row>
    <row r="159" spans="1:2" s="1" customFormat="1" x14ac:dyDescent="0.25">
      <c r="A159" s="1">
        <v>156</v>
      </c>
      <c r="B159" s="4">
        <f t="shared" ca="1" si="5"/>
        <v>45.68</v>
      </c>
    </row>
    <row r="160" spans="1:2" s="1" customFormat="1" x14ac:dyDescent="0.25">
      <c r="A160" s="1">
        <v>157</v>
      </c>
      <c r="B160" s="4">
        <f t="shared" ca="1" si="5"/>
        <v>20.81</v>
      </c>
    </row>
    <row r="161" spans="1:2" s="1" customFormat="1" x14ac:dyDescent="0.25">
      <c r="A161" s="1">
        <v>158</v>
      </c>
      <c r="B161" s="4">
        <f t="shared" ca="1" si="5"/>
        <v>39.299999999999997</v>
      </c>
    </row>
    <row r="162" spans="1:2" s="1" customFormat="1" x14ac:dyDescent="0.25">
      <c r="A162" s="1">
        <v>159</v>
      </c>
      <c r="B162" s="4">
        <f t="shared" ca="1" si="5"/>
        <v>43.28</v>
      </c>
    </row>
    <row r="163" spans="1:2" s="1" customFormat="1" x14ac:dyDescent="0.25">
      <c r="A163" s="1">
        <v>160</v>
      </c>
      <c r="B163" s="4">
        <f t="shared" ca="1" si="5"/>
        <v>41.25</v>
      </c>
    </row>
    <row r="164" spans="1:2" s="1" customFormat="1" x14ac:dyDescent="0.25">
      <c r="A164" s="1">
        <v>161</v>
      </c>
      <c r="B164" s="4">
        <f t="shared" ca="1" si="5"/>
        <v>22.47</v>
      </c>
    </row>
    <row r="165" spans="1:2" s="1" customFormat="1" x14ac:dyDescent="0.25">
      <c r="A165" s="1">
        <v>162</v>
      </c>
      <c r="B165" s="4">
        <f t="shared" ca="1" si="5"/>
        <v>49.27</v>
      </c>
    </row>
    <row r="166" spans="1:2" s="1" customFormat="1" x14ac:dyDescent="0.25">
      <c r="A166" s="1">
        <v>163</v>
      </c>
      <c r="B166" s="4">
        <f t="shared" ca="1" si="5"/>
        <v>46.37</v>
      </c>
    </row>
    <row r="167" spans="1:2" s="1" customFormat="1" x14ac:dyDescent="0.25">
      <c r="A167" s="1">
        <v>164</v>
      </c>
      <c r="B167" s="4">
        <f t="shared" ca="1" si="5"/>
        <v>16.89</v>
      </c>
    </row>
    <row r="168" spans="1:2" s="1" customFormat="1" x14ac:dyDescent="0.25">
      <c r="A168" s="1">
        <v>165</v>
      </c>
      <c r="B168" s="4">
        <f t="shared" ca="1" si="5"/>
        <v>25.62</v>
      </c>
    </row>
    <row r="169" spans="1:2" s="1" customFormat="1" x14ac:dyDescent="0.25">
      <c r="A169" s="1">
        <v>166</v>
      </c>
      <c r="B169" s="4">
        <f t="shared" ca="1" si="5"/>
        <v>20.170000000000002</v>
      </c>
    </row>
    <row r="170" spans="1:2" s="1" customFormat="1" x14ac:dyDescent="0.25">
      <c r="A170" s="1">
        <v>167</v>
      </c>
      <c r="B170" s="4">
        <f t="shared" ca="1" si="5"/>
        <v>9.5500000000000007</v>
      </c>
    </row>
    <row r="171" spans="1:2" s="1" customFormat="1" x14ac:dyDescent="0.25">
      <c r="A171" s="1">
        <v>168</v>
      </c>
      <c r="B171" s="4">
        <f t="shared" ca="1" si="5"/>
        <v>10.55</v>
      </c>
    </row>
    <row r="172" spans="1:2" s="1" customFormat="1" x14ac:dyDescent="0.25">
      <c r="A172" s="1">
        <v>169</v>
      </c>
      <c r="B172" s="4">
        <f t="shared" ca="1" si="5"/>
        <v>41.33</v>
      </c>
    </row>
    <row r="173" spans="1:2" s="1" customFormat="1" x14ac:dyDescent="0.25">
      <c r="A173" s="1">
        <v>170</v>
      </c>
      <c r="B173" s="4">
        <f t="shared" ca="1" si="5"/>
        <v>40.159999999999997</v>
      </c>
    </row>
    <row r="174" spans="1:2" s="1" customFormat="1" x14ac:dyDescent="0.25">
      <c r="A174" s="1">
        <v>171</v>
      </c>
      <c r="B174" s="4">
        <f t="shared" ca="1" si="5"/>
        <v>22.41</v>
      </c>
    </row>
    <row r="175" spans="1:2" s="1" customFormat="1" x14ac:dyDescent="0.25">
      <c r="A175" s="1">
        <v>172</v>
      </c>
      <c r="B175" s="4">
        <f t="shared" ca="1" si="5"/>
        <v>24.8</v>
      </c>
    </row>
    <row r="176" spans="1:2" s="1" customFormat="1" x14ac:dyDescent="0.25">
      <c r="A176" s="1">
        <v>173</v>
      </c>
      <c r="B176" s="4">
        <f t="shared" ca="1" si="5"/>
        <v>18.079999999999998</v>
      </c>
    </row>
    <row r="177" spans="1:2" s="1" customFormat="1" x14ac:dyDescent="0.25">
      <c r="A177" s="1">
        <v>174</v>
      </c>
      <c r="B177" s="4">
        <f t="shared" ca="1" si="5"/>
        <v>48.72</v>
      </c>
    </row>
    <row r="178" spans="1:2" s="1" customFormat="1" x14ac:dyDescent="0.25">
      <c r="A178" s="1">
        <v>175</v>
      </c>
      <c r="B178" s="4">
        <f t="shared" ca="1" si="5"/>
        <v>30.31</v>
      </c>
    </row>
    <row r="179" spans="1:2" s="1" customFormat="1" x14ac:dyDescent="0.25">
      <c r="A179" s="1">
        <v>176</v>
      </c>
      <c r="B179" s="4">
        <f t="shared" ca="1" si="5"/>
        <v>14.93</v>
      </c>
    </row>
    <row r="180" spans="1:2" s="1" customFormat="1" x14ac:dyDescent="0.25">
      <c r="A180" s="1">
        <v>177</v>
      </c>
      <c r="B180" s="4">
        <f t="shared" ca="1" si="5"/>
        <v>15.89</v>
      </c>
    </row>
    <row r="181" spans="1:2" s="1" customFormat="1" x14ac:dyDescent="0.25">
      <c r="A181" s="1">
        <v>178</v>
      </c>
      <c r="B181" s="4">
        <f t="shared" ca="1" si="5"/>
        <v>45.69</v>
      </c>
    </row>
    <row r="182" spans="1:2" s="1" customFormat="1" x14ac:dyDescent="0.25">
      <c r="A182" s="1">
        <v>179</v>
      </c>
      <c r="B182" s="4">
        <f t="shared" ca="1" si="5"/>
        <v>14.83</v>
      </c>
    </row>
    <row r="183" spans="1:2" s="1" customFormat="1" x14ac:dyDescent="0.25">
      <c r="A183" s="1">
        <v>180</v>
      </c>
      <c r="B183" s="4">
        <f t="shared" ca="1" si="5"/>
        <v>41.51</v>
      </c>
    </row>
    <row r="184" spans="1:2" s="1" customFormat="1" x14ac:dyDescent="0.25">
      <c r="A184" s="1">
        <v>181</v>
      </c>
      <c r="B184" s="4">
        <f t="shared" ca="1" si="5"/>
        <v>43.72</v>
      </c>
    </row>
    <row r="185" spans="1:2" s="1" customFormat="1" x14ac:dyDescent="0.25">
      <c r="A185" s="1">
        <v>182</v>
      </c>
      <c r="B185" s="4">
        <f t="shared" ca="1" si="5"/>
        <v>7.28</v>
      </c>
    </row>
    <row r="186" spans="1:2" s="1" customFormat="1" x14ac:dyDescent="0.25">
      <c r="A186" s="1">
        <v>183</v>
      </c>
      <c r="B186" s="4">
        <f t="shared" ca="1" si="5"/>
        <v>46.38</v>
      </c>
    </row>
    <row r="187" spans="1:2" s="1" customFormat="1" x14ac:dyDescent="0.25">
      <c r="A187" s="1">
        <v>184</v>
      </c>
      <c r="B187" s="4">
        <f t="shared" ca="1" si="5"/>
        <v>17.579999999999998</v>
      </c>
    </row>
    <row r="188" spans="1:2" s="1" customFormat="1" x14ac:dyDescent="0.25">
      <c r="A188" s="1">
        <v>185</v>
      </c>
      <c r="B188" s="4">
        <f t="shared" ca="1" si="5"/>
        <v>38.26</v>
      </c>
    </row>
    <row r="189" spans="1:2" s="1" customFormat="1" x14ac:dyDescent="0.25">
      <c r="A189" s="1">
        <v>186</v>
      </c>
      <c r="B189" s="4">
        <f t="shared" ca="1" si="5"/>
        <v>25.42</v>
      </c>
    </row>
    <row r="190" spans="1:2" s="1" customFormat="1" x14ac:dyDescent="0.25">
      <c r="A190" s="1">
        <v>187</v>
      </c>
      <c r="B190" s="4">
        <f t="shared" ca="1" si="5"/>
        <v>47.77</v>
      </c>
    </row>
    <row r="191" spans="1:2" s="1" customFormat="1" x14ac:dyDescent="0.25">
      <c r="A191" s="1">
        <v>188</v>
      </c>
      <c r="B191" s="4">
        <f t="shared" ca="1" si="5"/>
        <v>20.78</v>
      </c>
    </row>
    <row r="192" spans="1:2" s="1" customFormat="1" x14ac:dyDescent="0.25">
      <c r="A192" s="1">
        <v>189</v>
      </c>
      <c r="B192" s="4">
        <f t="shared" ca="1" si="5"/>
        <v>7.73</v>
      </c>
    </row>
    <row r="193" spans="1:2" s="1" customFormat="1" x14ac:dyDescent="0.25">
      <c r="A193" s="1">
        <v>190</v>
      </c>
      <c r="B193" s="4">
        <f t="shared" ca="1" si="5"/>
        <v>20.3</v>
      </c>
    </row>
    <row r="194" spans="1:2" s="1" customFormat="1" x14ac:dyDescent="0.25">
      <c r="A194" s="1">
        <v>191</v>
      </c>
      <c r="B194" s="4">
        <f t="shared" ca="1" si="5"/>
        <v>41.53</v>
      </c>
    </row>
    <row r="195" spans="1:2" s="1" customFormat="1" x14ac:dyDescent="0.25">
      <c r="A195" s="1">
        <v>192</v>
      </c>
      <c r="B195" s="4">
        <f t="shared" ca="1" si="5"/>
        <v>28.93</v>
      </c>
    </row>
    <row r="196" spans="1:2" s="1" customFormat="1" x14ac:dyDescent="0.25">
      <c r="A196" s="1">
        <v>193</v>
      </c>
      <c r="B196" s="4">
        <f t="shared" ref="B196:B259" ca="1" si="6">ROUND(RAND()*(50-7)+7,2)</f>
        <v>18.46</v>
      </c>
    </row>
    <row r="197" spans="1:2" s="1" customFormat="1" x14ac:dyDescent="0.25">
      <c r="A197" s="1">
        <v>194</v>
      </c>
      <c r="B197" s="4">
        <f t="shared" ca="1" si="6"/>
        <v>25.23</v>
      </c>
    </row>
    <row r="198" spans="1:2" s="1" customFormat="1" x14ac:dyDescent="0.25">
      <c r="A198" s="1">
        <v>195</v>
      </c>
      <c r="B198" s="4">
        <f t="shared" ca="1" si="6"/>
        <v>14.36</v>
      </c>
    </row>
    <row r="199" spans="1:2" s="1" customFormat="1" x14ac:dyDescent="0.25">
      <c r="A199" s="1">
        <v>196</v>
      </c>
      <c r="B199" s="4">
        <f t="shared" ca="1" si="6"/>
        <v>12.7</v>
      </c>
    </row>
    <row r="200" spans="1:2" s="1" customFormat="1" x14ac:dyDescent="0.25">
      <c r="A200" s="1">
        <v>197</v>
      </c>
      <c r="B200" s="4">
        <f t="shared" ca="1" si="6"/>
        <v>32.450000000000003</v>
      </c>
    </row>
    <row r="201" spans="1:2" s="1" customFormat="1" x14ac:dyDescent="0.25">
      <c r="A201" s="1">
        <v>198</v>
      </c>
      <c r="B201" s="4">
        <f t="shared" ca="1" si="6"/>
        <v>15.94</v>
      </c>
    </row>
    <row r="202" spans="1:2" s="1" customFormat="1" x14ac:dyDescent="0.25">
      <c r="A202" s="1">
        <v>199</v>
      </c>
      <c r="B202" s="4">
        <f t="shared" ca="1" si="6"/>
        <v>16.350000000000001</v>
      </c>
    </row>
    <row r="203" spans="1:2" s="1" customFormat="1" x14ac:dyDescent="0.25">
      <c r="A203" s="1">
        <v>200</v>
      </c>
      <c r="B203" s="4">
        <f t="shared" ca="1" si="6"/>
        <v>30.39</v>
      </c>
    </row>
    <row r="204" spans="1:2" s="1" customFormat="1" x14ac:dyDescent="0.25">
      <c r="A204" s="1">
        <v>201</v>
      </c>
      <c r="B204" s="4">
        <f t="shared" ca="1" si="6"/>
        <v>17.73</v>
      </c>
    </row>
    <row r="205" spans="1:2" s="1" customFormat="1" x14ac:dyDescent="0.25">
      <c r="A205" s="1">
        <v>202</v>
      </c>
      <c r="B205" s="4">
        <f t="shared" ca="1" si="6"/>
        <v>15.81</v>
      </c>
    </row>
    <row r="206" spans="1:2" s="1" customFormat="1" x14ac:dyDescent="0.25">
      <c r="A206" s="1">
        <v>203</v>
      </c>
      <c r="B206" s="4">
        <f t="shared" ca="1" si="6"/>
        <v>33.26</v>
      </c>
    </row>
    <row r="207" spans="1:2" s="1" customFormat="1" x14ac:dyDescent="0.25">
      <c r="A207" s="1">
        <v>204</v>
      </c>
      <c r="B207" s="4">
        <f t="shared" ca="1" si="6"/>
        <v>7.96</v>
      </c>
    </row>
    <row r="208" spans="1:2" s="1" customFormat="1" x14ac:dyDescent="0.25">
      <c r="A208" s="1">
        <v>205</v>
      </c>
      <c r="B208" s="4">
        <f t="shared" ca="1" si="6"/>
        <v>16.28</v>
      </c>
    </row>
    <row r="209" spans="1:2" s="1" customFormat="1" x14ac:dyDescent="0.25">
      <c r="A209" s="1">
        <v>206</v>
      </c>
      <c r="B209" s="4">
        <f t="shared" ca="1" si="6"/>
        <v>46.87</v>
      </c>
    </row>
    <row r="210" spans="1:2" s="1" customFormat="1" x14ac:dyDescent="0.25">
      <c r="A210" s="1">
        <v>207</v>
      </c>
      <c r="B210" s="4">
        <f t="shared" ca="1" si="6"/>
        <v>13.9</v>
      </c>
    </row>
    <row r="211" spans="1:2" s="1" customFormat="1" x14ac:dyDescent="0.25">
      <c r="A211" s="1">
        <v>208</v>
      </c>
      <c r="B211" s="4">
        <f t="shared" ca="1" si="6"/>
        <v>49.6</v>
      </c>
    </row>
    <row r="212" spans="1:2" s="1" customFormat="1" x14ac:dyDescent="0.25">
      <c r="A212" s="1">
        <v>209</v>
      </c>
      <c r="B212" s="4">
        <f t="shared" ca="1" si="6"/>
        <v>11.62</v>
      </c>
    </row>
    <row r="213" spans="1:2" s="1" customFormat="1" x14ac:dyDescent="0.25">
      <c r="A213" s="1">
        <v>210</v>
      </c>
      <c r="B213" s="4">
        <f t="shared" ca="1" si="6"/>
        <v>11.85</v>
      </c>
    </row>
    <row r="214" spans="1:2" s="1" customFormat="1" x14ac:dyDescent="0.25">
      <c r="A214" s="1">
        <v>211</v>
      </c>
      <c r="B214" s="4">
        <f t="shared" ca="1" si="6"/>
        <v>36.54</v>
      </c>
    </row>
    <row r="215" spans="1:2" s="1" customFormat="1" x14ac:dyDescent="0.25">
      <c r="A215" s="1">
        <v>212</v>
      </c>
      <c r="B215" s="4">
        <f t="shared" ca="1" si="6"/>
        <v>14.52</v>
      </c>
    </row>
    <row r="216" spans="1:2" s="1" customFormat="1" x14ac:dyDescent="0.25">
      <c r="A216" s="1">
        <v>213</v>
      </c>
      <c r="B216" s="4">
        <f t="shared" ca="1" si="6"/>
        <v>8.27</v>
      </c>
    </row>
    <row r="217" spans="1:2" s="1" customFormat="1" x14ac:dyDescent="0.25">
      <c r="A217" s="1">
        <v>214</v>
      </c>
      <c r="B217" s="4">
        <f t="shared" ca="1" si="6"/>
        <v>45.83</v>
      </c>
    </row>
    <row r="218" spans="1:2" s="1" customFormat="1" x14ac:dyDescent="0.25">
      <c r="A218" s="1">
        <v>215</v>
      </c>
      <c r="B218" s="4">
        <f t="shared" ca="1" si="6"/>
        <v>7.87</v>
      </c>
    </row>
    <row r="219" spans="1:2" s="1" customFormat="1" x14ac:dyDescent="0.25">
      <c r="A219" s="1">
        <v>216</v>
      </c>
      <c r="B219" s="4">
        <f t="shared" ca="1" si="6"/>
        <v>41.83</v>
      </c>
    </row>
    <row r="220" spans="1:2" s="1" customFormat="1" x14ac:dyDescent="0.25">
      <c r="A220" s="1">
        <v>217</v>
      </c>
      <c r="B220" s="4">
        <f t="shared" ca="1" si="6"/>
        <v>20.03</v>
      </c>
    </row>
    <row r="221" spans="1:2" s="1" customFormat="1" x14ac:dyDescent="0.25">
      <c r="A221" s="1">
        <v>218</v>
      </c>
      <c r="B221" s="4">
        <f t="shared" ca="1" si="6"/>
        <v>32.67</v>
      </c>
    </row>
    <row r="222" spans="1:2" s="1" customFormat="1" x14ac:dyDescent="0.25">
      <c r="A222" s="1">
        <v>219</v>
      </c>
      <c r="B222" s="4">
        <f t="shared" ca="1" si="6"/>
        <v>15.7</v>
      </c>
    </row>
    <row r="223" spans="1:2" s="1" customFormat="1" x14ac:dyDescent="0.25">
      <c r="A223" s="1">
        <v>220</v>
      </c>
      <c r="B223" s="4">
        <f t="shared" ca="1" si="6"/>
        <v>24.01</v>
      </c>
    </row>
    <row r="224" spans="1:2" s="1" customFormat="1" x14ac:dyDescent="0.25">
      <c r="A224" s="1">
        <v>221</v>
      </c>
      <c r="B224" s="4">
        <f t="shared" ca="1" si="6"/>
        <v>42.44</v>
      </c>
    </row>
    <row r="225" spans="1:2" s="1" customFormat="1" x14ac:dyDescent="0.25">
      <c r="A225" s="1">
        <v>222</v>
      </c>
      <c r="B225" s="4">
        <f t="shared" ca="1" si="6"/>
        <v>27.6</v>
      </c>
    </row>
    <row r="226" spans="1:2" s="1" customFormat="1" x14ac:dyDescent="0.25">
      <c r="A226" s="1">
        <v>223</v>
      </c>
      <c r="B226" s="4">
        <f t="shared" ca="1" si="6"/>
        <v>28.24</v>
      </c>
    </row>
    <row r="227" spans="1:2" s="1" customFormat="1" x14ac:dyDescent="0.25">
      <c r="A227" s="1">
        <v>224</v>
      </c>
      <c r="B227" s="4">
        <f t="shared" ca="1" si="6"/>
        <v>36.65</v>
      </c>
    </row>
    <row r="228" spans="1:2" s="1" customFormat="1" x14ac:dyDescent="0.25">
      <c r="A228" s="1">
        <v>225</v>
      </c>
      <c r="B228" s="4">
        <f t="shared" ca="1" si="6"/>
        <v>40.47</v>
      </c>
    </row>
    <row r="229" spans="1:2" s="1" customFormat="1" x14ac:dyDescent="0.25">
      <c r="A229" s="1">
        <v>226</v>
      </c>
      <c r="B229" s="4">
        <f t="shared" ca="1" si="6"/>
        <v>40.35</v>
      </c>
    </row>
    <row r="230" spans="1:2" s="1" customFormat="1" x14ac:dyDescent="0.25">
      <c r="A230" s="1">
        <v>227</v>
      </c>
      <c r="B230" s="4">
        <f t="shared" ca="1" si="6"/>
        <v>16.86</v>
      </c>
    </row>
    <row r="231" spans="1:2" s="1" customFormat="1" x14ac:dyDescent="0.25">
      <c r="A231" s="1">
        <v>228</v>
      </c>
      <c r="B231" s="4">
        <f t="shared" ca="1" si="6"/>
        <v>23.3</v>
      </c>
    </row>
    <row r="232" spans="1:2" s="1" customFormat="1" x14ac:dyDescent="0.25">
      <c r="A232" s="1">
        <v>229</v>
      </c>
      <c r="B232" s="4">
        <f t="shared" ca="1" si="6"/>
        <v>16.66</v>
      </c>
    </row>
    <row r="233" spans="1:2" s="1" customFormat="1" x14ac:dyDescent="0.25">
      <c r="A233" s="1">
        <v>230</v>
      </c>
      <c r="B233" s="4">
        <f t="shared" ca="1" si="6"/>
        <v>7.34</v>
      </c>
    </row>
    <row r="234" spans="1:2" s="1" customFormat="1" x14ac:dyDescent="0.25">
      <c r="A234" s="1">
        <v>231</v>
      </c>
      <c r="B234" s="4">
        <f t="shared" ca="1" si="6"/>
        <v>12.63</v>
      </c>
    </row>
    <row r="235" spans="1:2" s="1" customFormat="1" x14ac:dyDescent="0.25">
      <c r="A235" s="1">
        <v>232</v>
      </c>
      <c r="B235" s="4">
        <f t="shared" ca="1" si="6"/>
        <v>44.24</v>
      </c>
    </row>
    <row r="236" spans="1:2" s="1" customFormat="1" x14ac:dyDescent="0.25">
      <c r="A236" s="1">
        <v>233</v>
      </c>
      <c r="B236" s="4">
        <f t="shared" ca="1" si="6"/>
        <v>15.55</v>
      </c>
    </row>
    <row r="237" spans="1:2" s="1" customFormat="1" x14ac:dyDescent="0.25">
      <c r="A237" s="1">
        <v>234</v>
      </c>
      <c r="B237" s="4">
        <f t="shared" ca="1" si="6"/>
        <v>47.98</v>
      </c>
    </row>
    <row r="238" spans="1:2" s="1" customFormat="1" x14ac:dyDescent="0.25">
      <c r="A238" s="1">
        <v>235</v>
      </c>
      <c r="B238" s="4">
        <f t="shared" ca="1" si="6"/>
        <v>25.7</v>
      </c>
    </row>
    <row r="239" spans="1:2" s="1" customFormat="1" x14ac:dyDescent="0.25">
      <c r="A239" s="1">
        <v>236</v>
      </c>
      <c r="B239" s="4">
        <f t="shared" ca="1" si="6"/>
        <v>43.52</v>
      </c>
    </row>
    <row r="240" spans="1:2" s="1" customFormat="1" x14ac:dyDescent="0.25">
      <c r="A240" s="1">
        <v>237</v>
      </c>
      <c r="B240" s="4">
        <f t="shared" ca="1" si="6"/>
        <v>20.239999999999998</v>
      </c>
    </row>
    <row r="241" spans="1:2" s="1" customFormat="1" x14ac:dyDescent="0.25">
      <c r="A241" s="1">
        <v>238</v>
      </c>
      <c r="B241" s="4">
        <f t="shared" ca="1" si="6"/>
        <v>8.06</v>
      </c>
    </row>
    <row r="242" spans="1:2" s="1" customFormat="1" x14ac:dyDescent="0.25">
      <c r="A242" s="1">
        <v>239</v>
      </c>
      <c r="B242" s="4">
        <f t="shared" ca="1" si="6"/>
        <v>7.45</v>
      </c>
    </row>
    <row r="243" spans="1:2" s="1" customFormat="1" x14ac:dyDescent="0.25">
      <c r="A243" s="1">
        <v>240</v>
      </c>
      <c r="B243" s="4">
        <f t="shared" ca="1" si="6"/>
        <v>29.95</v>
      </c>
    </row>
    <row r="244" spans="1:2" s="1" customFormat="1" x14ac:dyDescent="0.25">
      <c r="A244" s="1">
        <v>241</v>
      </c>
      <c r="B244" s="4">
        <f t="shared" ca="1" si="6"/>
        <v>24.77</v>
      </c>
    </row>
    <row r="245" spans="1:2" s="1" customFormat="1" x14ac:dyDescent="0.25">
      <c r="A245" s="1">
        <v>242</v>
      </c>
      <c r="B245" s="4">
        <f t="shared" ca="1" si="6"/>
        <v>27.98</v>
      </c>
    </row>
    <row r="246" spans="1:2" s="1" customFormat="1" x14ac:dyDescent="0.25">
      <c r="A246" s="1">
        <v>243</v>
      </c>
      <c r="B246" s="4">
        <f t="shared" ca="1" si="6"/>
        <v>23.08</v>
      </c>
    </row>
    <row r="247" spans="1:2" s="1" customFormat="1" x14ac:dyDescent="0.25">
      <c r="A247" s="1">
        <v>244</v>
      </c>
      <c r="B247" s="4">
        <f t="shared" ca="1" si="6"/>
        <v>46.03</v>
      </c>
    </row>
    <row r="248" spans="1:2" s="1" customFormat="1" x14ac:dyDescent="0.25">
      <c r="A248" s="1">
        <v>245</v>
      </c>
      <c r="B248" s="4">
        <f t="shared" ca="1" si="6"/>
        <v>21.21</v>
      </c>
    </row>
    <row r="249" spans="1:2" s="1" customFormat="1" x14ac:dyDescent="0.25">
      <c r="A249" s="1">
        <v>246</v>
      </c>
      <c r="B249" s="4">
        <f t="shared" ca="1" si="6"/>
        <v>19.04</v>
      </c>
    </row>
    <row r="250" spans="1:2" s="1" customFormat="1" x14ac:dyDescent="0.25">
      <c r="A250" s="1">
        <v>247</v>
      </c>
      <c r="B250" s="4">
        <f t="shared" ca="1" si="6"/>
        <v>34.49</v>
      </c>
    </row>
    <row r="251" spans="1:2" s="1" customFormat="1" x14ac:dyDescent="0.25">
      <c r="A251" s="1">
        <v>248</v>
      </c>
      <c r="B251" s="4">
        <f t="shared" ca="1" si="6"/>
        <v>26.75</v>
      </c>
    </row>
    <row r="252" spans="1:2" s="1" customFormat="1" x14ac:dyDescent="0.25">
      <c r="A252" s="1">
        <v>249</v>
      </c>
      <c r="B252" s="4">
        <f t="shared" ca="1" si="6"/>
        <v>37.68</v>
      </c>
    </row>
    <row r="253" spans="1:2" s="1" customFormat="1" x14ac:dyDescent="0.25">
      <c r="A253" s="1">
        <v>250</v>
      </c>
      <c r="B253" s="4">
        <f t="shared" ca="1" si="6"/>
        <v>30</v>
      </c>
    </row>
    <row r="254" spans="1:2" s="1" customFormat="1" x14ac:dyDescent="0.25">
      <c r="A254" s="1">
        <v>251</v>
      </c>
      <c r="B254" s="4">
        <f t="shared" ca="1" si="6"/>
        <v>8.98</v>
      </c>
    </row>
    <row r="255" spans="1:2" s="1" customFormat="1" x14ac:dyDescent="0.25">
      <c r="A255" s="1">
        <v>252</v>
      </c>
      <c r="B255" s="4">
        <f t="shared" ca="1" si="6"/>
        <v>30.74</v>
      </c>
    </row>
    <row r="256" spans="1:2" s="1" customFormat="1" x14ac:dyDescent="0.25">
      <c r="A256" s="1">
        <v>253</v>
      </c>
      <c r="B256" s="4">
        <f t="shared" ca="1" si="6"/>
        <v>40.46</v>
      </c>
    </row>
    <row r="257" spans="1:2" s="1" customFormat="1" x14ac:dyDescent="0.25">
      <c r="A257" s="1">
        <v>254</v>
      </c>
      <c r="B257" s="4">
        <f t="shared" ca="1" si="6"/>
        <v>26</v>
      </c>
    </row>
    <row r="258" spans="1:2" s="1" customFormat="1" x14ac:dyDescent="0.25">
      <c r="A258" s="1">
        <v>255</v>
      </c>
      <c r="B258" s="4">
        <f t="shared" ca="1" si="6"/>
        <v>42.07</v>
      </c>
    </row>
    <row r="259" spans="1:2" s="1" customFormat="1" x14ac:dyDescent="0.25">
      <c r="A259" s="1">
        <v>256</v>
      </c>
      <c r="B259" s="4">
        <f t="shared" ca="1" si="6"/>
        <v>36.24</v>
      </c>
    </row>
    <row r="260" spans="1:2" s="1" customFormat="1" x14ac:dyDescent="0.25">
      <c r="A260" s="1">
        <v>257</v>
      </c>
      <c r="B260" s="4">
        <f t="shared" ref="B260:B323" ca="1" si="7">ROUND(RAND()*(50-7)+7,2)</f>
        <v>45.01</v>
      </c>
    </row>
    <row r="261" spans="1:2" s="1" customFormat="1" x14ac:dyDescent="0.25">
      <c r="A261" s="1">
        <v>258</v>
      </c>
      <c r="B261" s="4">
        <f t="shared" ca="1" si="7"/>
        <v>44.3</v>
      </c>
    </row>
    <row r="262" spans="1:2" s="1" customFormat="1" x14ac:dyDescent="0.25">
      <c r="A262" s="1">
        <v>259</v>
      </c>
      <c r="B262" s="4">
        <f t="shared" ca="1" si="7"/>
        <v>31.45</v>
      </c>
    </row>
    <row r="263" spans="1:2" s="1" customFormat="1" x14ac:dyDescent="0.25">
      <c r="A263" s="1">
        <v>260</v>
      </c>
      <c r="B263" s="4">
        <f t="shared" ca="1" si="7"/>
        <v>40.130000000000003</v>
      </c>
    </row>
    <row r="264" spans="1:2" s="1" customFormat="1" x14ac:dyDescent="0.25">
      <c r="A264" s="1">
        <v>261</v>
      </c>
      <c r="B264" s="4">
        <f t="shared" ca="1" si="7"/>
        <v>27.93</v>
      </c>
    </row>
    <row r="265" spans="1:2" s="1" customFormat="1" x14ac:dyDescent="0.25">
      <c r="A265" s="1">
        <v>262</v>
      </c>
      <c r="B265" s="4">
        <f t="shared" ca="1" si="7"/>
        <v>46.67</v>
      </c>
    </row>
    <row r="266" spans="1:2" s="1" customFormat="1" x14ac:dyDescent="0.25">
      <c r="A266" s="1">
        <v>263</v>
      </c>
      <c r="B266" s="4">
        <f t="shared" ca="1" si="7"/>
        <v>40.07</v>
      </c>
    </row>
    <row r="267" spans="1:2" s="1" customFormat="1" x14ac:dyDescent="0.25">
      <c r="A267" s="1">
        <v>264</v>
      </c>
      <c r="B267" s="4">
        <f t="shared" ca="1" si="7"/>
        <v>39.880000000000003</v>
      </c>
    </row>
    <row r="268" spans="1:2" s="1" customFormat="1" x14ac:dyDescent="0.25">
      <c r="A268" s="1">
        <v>265</v>
      </c>
      <c r="B268" s="4">
        <f t="shared" ca="1" si="7"/>
        <v>35.299999999999997</v>
      </c>
    </row>
    <row r="269" spans="1:2" s="1" customFormat="1" x14ac:dyDescent="0.25">
      <c r="A269" s="1">
        <v>266</v>
      </c>
      <c r="B269" s="4">
        <f t="shared" ca="1" si="7"/>
        <v>37.6</v>
      </c>
    </row>
    <row r="270" spans="1:2" s="1" customFormat="1" x14ac:dyDescent="0.25">
      <c r="A270" s="1">
        <v>267</v>
      </c>
      <c r="B270" s="4">
        <f t="shared" ca="1" si="7"/>
        <v>19.579999999999998</v>
      </c>
    </row>
    <row r="271" spans="1:2" s="1" customFormat="1" x14ac:dyDescent="0.25">
      <c r="A271" s="1">
        <v>268</v>
      </c>
      <c r="B271" s="4">
        <f t="shared" ca="1" si="7"/>
        <v>43.08</v>
      </c>
    </row>
    <row r="272" spans="1:2" s="1" customFormat="1" x14ac:dyDescent="0.25">
      <c r="A272" s="1">
        <v>269</v>
      </c>
      <c r="B272" s="4">
        <f t="shared" ca="1" si="7"/>
        <v>19.82</v>
      </c>
    </row>
    <row r="273" spans="1:2" s="1" customFormat="1" x14ac:dyDescent="0.25">
      <c r="A273" s="1">
        <v>270</v>
      </c>
      <c r="B273" s="4">
        <f t="shared" ca="1" si="7"/>
        <v>26.66</v>
      </c>
    </row>
    <row r="274" spans="1:2" s="1" customFormat="1" x14ac:dyDescent="0.25">
      <c r="A274" s="1">
        <v>271</v>
      </c>
      <c r="B274" s="4">
        <f t="shared" ca="1" si="7"/>
        <v>41.46</v>
      </c>
    </row>
    <row r="275" spans="1:2" s="1" customFormat="1" x14ac:dyDescent="0.25">
      <c r="A275" s="1">
        <v>272</v>
      </c>
      <c r="B275" s="4">
        <f t="shared" ca="1" si="7"/>
        <v>33.58</v>
      </c>
    </row>
    <row r="276" spans="1:2" s="1" customFormat="1" x14ac:dyDescent="0.25">
      <c r="A276" s="1">
        <v>273</v>
      </c>
      <c r="B276" s="4">
        <f t="shared" ca="1" si="7"/>
        <v>25.57</v>
      </c>
    </row>
    <row r="277" spans="1:2" s="1" customFormat="1" x14ac:dyDescent="0.25">
      <c r="A277" s="1">
        <v>274</v>
      </c>
      <c r="B277" s="4">
        <f t="shared" ca="1" si="7"/>
        <v>39.549999999999997</v>
      </c>
    </row>
    <row r="278" spans="1:2" s="1" customFormat="1" x14ac:dyDescent="0.25">
      <c r="A278" s="1">
        <v>275</v>
      </c>
      <c r="B278" s="4">
        <f t="shared" ca="1" si="7"/>
        <v>25.12</v>
      </c>
    </row>
    <row r="279" spans="1:2" s="1" customFormat="1" x14ac:dyDescent="0.25">
      <c r="A279" s="1">
        <v>276</v>
      </c>
      <c r="B279" s="4">
        <f t="shared" ca="1" si="7"/>
        <v>40.79</v>
      </c>
    </row>
    <row r="280" spans="1:2" s="1" customFormat="1" x14ac:dyDescent="0.25">
      <c r="A280" s="1">
        <v>277</v>
      </c>
      <c r="B280" s="4">
        <f t="shared" ca="1" si="7"/>
        <v>39.81</v>
      </c>
    </row>
    <row r="281" spans="1:2" s="1" customFormat="1" x14ac:dyDescent="0.25">
      <c r="A281" s="1">
        <v>278</v>
      </c>
      <c r="B281" s="4">
        <f t="shared" ca="1" si="7"/>
        <v>29.75</v>
      </c>
    </row>
    <row r="282" spans="1:2" s="1" customFormat="1" x14ac:dyDescent="0.25">
      <c r="A282" s="1">
        <v>279</v>
      </c>
      <c r="B282" s="4">
        <f t="shared" ca="1" si="7"/>
        <v>11.78</v>
      </c>
    </row>
    <row r="283" spans="1:2" s="1" customFormat="1" x14ac:dyDescent="0.25">
      <c r="A283" s="1">
        <v>280</v>
      </c>
      <c r="B283" s="4">
        <f t="shared" ca="1" si="7"/>
        <v>47.45</v>
      </c>
    </row>
    <row r="284" spans="1:2" s="1" customFormat="1" x14ac:dyDescent="0.25">
      <c r="A284" s="1">
        <v>281</v>
      </c>
      <c r="B284" s="4">
        <f t="shared" ca="1" si="7"/>
        <v>39.68</v>
      </c>
    </row>
    <row r="285" spans="1:2" s="1" customFormat="1" x14ac:dyDescent="0.25">
      <c r="A285" s="1">
        <v>282</v>
      </c>
      <c r="B285" s="4">
        <f t="shared" ca="1" si="7"/>
        <v>35.020000000000003</v>
      </c>
    </row>
    <row r="286" spans="1:2" s="1" customFormat="1" x14ac:dyDescent="0.25">
      <c r="A286" s="1">
        <v>283</v>
      </c>
      <c r="B286" s="4">
        <f t="shared" ca="1" si="7"/>
        <v>31.69</v>
      </c>
    </row>
    <row r="287" spans="1:2" s="1" customFormat="1" x14ac:dyDescent="0.25">
      <c r="A287" s="1">
        <v>284</v>
      </c>
      <c r="B287" s="4">
        <f t="shared" ca="1" si="7"/>
        <v>22.04</v>
      </c>
    </row>
    <row r="288" spans="1:2" s="1" customFormat="1" x14ac:dyDescent="0.25">
      <c r="A288" s="1">
        <v>285</v>
      </c>
      <c r="B288" s="4">
        <f t="shared" ca="1" si="7"/>
        <v>48.48</v>
      </c>
    </row>
    <row r="289" spans="1:2" s="1" customFormat="1" x14ac:dyDescent="0.25">
      <c r="A289" s="1">
        <v>286</v>
      </c>
      <c r="B289" s="4">
        <f t="shared" ca="1" si="7"/>
        <v>29.42</v>
      </c>
    </row>
    <row r="290" spans="1:2" s="1" customFormat="1" x14ac:dyDescent="0.25">
      <c r="A290" s="1">
        <v>287</v>
      </c>
      <c r="B290" s="4">
        <f t="shared" ca="1" si="7"/>
        <v>48.33</v>
      </c>
    </row>
    <row r="291" spans="1:2" s="1" customFormat="1" x14ac:dyDescent="0.25">
      <c r="A291" s="1">
        <v>288</v>
      </c>
      <c r="B291" s="4">
        <f t="shared" ca="1" si="7"/>
        <v>38.94</v>
      </c>
    </row>
    <row r="292" spans="1:2" s="1" customFormat="1" x14ac:dyDescent="0.25">
      <c r="A292" s="1">
        <v>289</v>
      </c>
      <c r="B292" s="4">
        <f t="shared" ca="1" si="7"/>
        <v>19.010000000000002</v>
      </c>
    </row>
    <row r="293" spans="1:2" s="1" customFormat="1" x14ac:dyDescent="0.25">
      <c r="A293" s="1">
        <v>290</v>
      </c>
      <c r="B293" s="4">
        <f t="shared" ca="1" si="7"/>
        <v>49.26</v>
      </c>
    </row>
    <row r="294" spans="1:2" s="1" customFormat="1" x14ac:dyDescent="0.25">
      <c r="A294" s="1">
        <v>291</v>
      </c>
      <c r="B294" s="4">
        <f t="shared" ca="1" si="7"/>
        <v>44.58</v>
      </c>
    </row>
    <row r="295" spans="1:2" s="1" customFormat="1" x14ac:dyDescent="0.25">
      <c r="A295" s="1">
        <v>292</v>
      </c>
      <c r="B295" s="4">
        <f t="shared" ca="1" si="7"/>
        <v>29.95</v>
      </c>
    </row>
    <row r="296" spans="1:2" s="1" customFormat="1" x14ac:dyDescent="0.25">
      <c r="A296" s="1">
        <v>293</v>
      </c>
      <c r="B296" s="4">
        <f t="shared" ca="1" si="7"/>
        <v>37.44</v>
      </c>
    </row>
    <row r="297" spans="1:2" s="1" customFormat="1" x14ac:dyDescent="0.25">
      <c r="A297" s="1">
        <v>294</v>
      </c>
      <c r="B297" s="4">
        <f t="shared" ca="1" si="7"/>
        <v>41.79</v>
      </c>
    </row>
    <row r="298" spans="1:2" s="1" customFormat="1" x14ac:dyDescent="0.25">
      <c r="A298" s="1">
        <v>295</v>
      </c>
      <c r="B298" s="4">
        <f t="shared" ca="1" si="7"/>
        <v>46.65</v>
      </c>
    </row>
    <row r="299" spans="1:2" s="1" customFormat="1" x14ac:dyDescent="0.25">
      <c r="A299" s="1">
        <v>296</v>
      </c>
      <c r="B299" s="4">
        <f t="shared" ca="1" si="7"/>
        <v>40.409999999999997</v>
      </c>
    </row>
    <row r="300" spans="1:2" s="1" customFormat="1" x14ac:dyDescent="0.25">
      <c r="A300" s="1">
        <v>297</v>
      </c>
      <c r="B300" s="4">
        <f t="shared" ca="1" si="7"/>
        <v>46.06</v>
      </c>
    </row>
    <row r="301" spans="1:2" s="1" customFormat="1" x14ac:dyDescent="0.25">
      <c r="A301" s="1">
        <v>298</v>
      </c>
      <c r="B301" s="4">
        <f t="shared" ca="1" si="7"/>
        <v>22.8</v>
      </c>
    </row>
    <row r="302" spans="1:2" s="1" customFormat="1" x14ac:dyDescent="0.25">
      <c r="A302" s="1">
        <v>299</v>
      </c>
      <c r="B302" s="4">
        <f t="shared" ca="1" si="7"/>
        <v>12.04</v>
      </c>
    </row>
    <row r="303" spans="1:2" s="1" customFormat="1" x14ac:dyDescent="0.25">
      <c r="A303" s="1">
        <v>300</v>
      </c>
      <c r="B303" s="4">
        <f t="shared" ca="1" si="7"/>
        <v>17.04</v>
      </c>
    </row>
    <row r="304" spans="1:2" s="1" customFormat="1" x14ac:dyDescent="0.25">
      <c r="A304" s="1">
        <v>301</v>
      </c>
      <c r="B304" s="4">
        <f t="shared" ca="1" si="7"/>
        <v>19.52</v>
      </c>
    </row>
    <row r="305" spans="1:2" s="1" customFormat="1" x14ac:dyDescent="0.25">
      <c r="A305" s="1">
        <v>302</v>
      </c>
      <c r="B305" s="4">
        <f t="shared" ca="1" si="7"/>
        <v>41.15</v>
      </c>
    </row>
    <row r="306" spans="1:2" s="1" customFormat="1" x14ac:dyDescent="0.25">
      <c r="A306" s="1">
        <v>303</v>
      </c>
      <c r="B306" s="4">
        <f t="shared" ca="1" si="7"/>
        <v>21.38</v>
      </c>
    </row>
    <row r="307" spans="1:2" s="1" customFormat="1" x14ac:dyDescent="0.25">
      <c r="A307" s="1">
        <v>304</v>
      </c>
      <c r="B307" s="4">
        <f t="shared" ca="1" si="7"/>
        <v>24.09</v>
      </c>
    </row>
    <row r="308" spans="1:2" s="1" customFormat="1" x14ac:dyDescent="0.25">
      <c r="A308" s="1">
        <v>305</v>
      </c>
      <c r="B308" s="4">
        <f t="shared" ca="1" si="7"/>
        <v>16.940000000000001</v>
      </c>
    </row>
    <row r="309" spans="1:2" s="1" customFormat="1" x14ac:dyDescent="0.25">
      <c r="A309" s="1">
        <v>306</v>
      </c>
      <c r="B309" s="4">
        <f t="shared" ca="1" si="7"/>
        <v>33.32</v>
      </c>
    </row>
    <row r="310" spans="1:2" s="1" customFormat="1" x14ac:dyDescent="0.25">
      <c r="A310" s="1">
        <v>307</v>
      </c>
      <c r="B310" s="4">
        <f t="shared" ca="1" si="7"/>
        <v>23.15</v>
      </c>
    </row>
    <row r="311" spans="1:2" s="1" customFormat="1" x14ac:dyDescent="0.25">
      <c r="A311" s="1">
        <v>308</v>
      </c>
      <c r="B311" s="4">
        <f t="shared" ca="1" si="7"/>
        <v>23.07</v>
      </c>
    </row>
    <row r="312" spans="1:2" s="1" customFormat="1" x14ac:dyDescent="0.25">
      <c r="A312" s="1">
        <v>309</v>
      </c>
      <c r="B312" s="4">
        <f t="shared" ca="1" si="7"/>
        <v>34.43</v>
      </c>
    </row>
    <row r="313" spans="1:2" s="1" customFormat="1" x14ac:dyDescent="0.25">
      <c r="A313" s="1">
        <v>310</v>
      </c>
      <c r="B313" s="4">
        <f t="shared" ca="1" si="7"/>
        <v>21.19</v>
      </c>
    </row>
    <row r="314" spans="1:2" s="1" customFormat="1" x14ac:dyDescent="0.25">
      <c r="A314" s="1">
        <v>311</v>
      </c>
      <c r="B314" s="4">
        <f t="shared" ca="1" si="7"/>
        <v>36.57</v>
      </c>
    </row>
    <row r="315" spans="1:2" s="1" customFormat="1" x14ac:dyDescent="0.25">
      <c r="A315" s="1">
        <v>312</v>
      </c>
      <c r="B315" s="4">
        <f t="shared" ca="1" si="7"/>
        <v>18.329999999999998</v>
      </c>
    </row>
    <row r="316" spans="1:2" s="1" customFormat="1" x14ac:dyDescent="0.25">
      <c r="A316" s="1">
        <v>313</v>
      </c>
      <c r="B316" s="4">
        <f t="shared" ca="1" si="7"/>
        <v>15.28</v>
      </c>
    </row>
    <row r="317" spans="1:2" s="1" customFormat="1" x14ac:dyDescent="0.25">
      <c r="A317" s="1">
        <v>314</v>
      </c>
      <c r="B317" s="4">
        <f t="shared" ca="1" si="7"/>
        <v>46.61</v>
      </c>
    </row>
    <row r="318" spans="1:2" s="1" customFormat="1" x14ac:dyDescent="0.25">
      <c r="A318" s="1">
        <v>315</v>
      </c>
      <c r="B318" s="4">
        <f t="shared" ca="1" si="7"/>
        <v>21.23</v>
      </c>
    </row>
    <row r="319" spans="1:2" s="1" customFormat="1" x14ac:dyDescent="0.25">
      <c r="A319" s="1">
        <v>316</v>
      </c>
      <c r="B319" s="4">
        <f t="shared" ca="1" si="7"/>
        <v>12.37</v>
      </c>
    </row>
    <row r="320" spans="1:2" s="1" customFormat="1" x14ac:dyDescent="0.25">
      <c r="A320" s="1">
        <v>317</v>
      </c>
      <c r="B320" s="4">
        <f t="shared" ca="1" si="7"/>
        <v>47.71</v>
      </c>
    </row>
    <row r="321" spans="1:2" s="1" customFormat="1" x14ac:dyDescent="0.25">
      <c r="A321" s="1">
        <v>318</v>
      </c>
      <c r="B321" s="4">
        <f t="shared" ca="1" si="7"/>
        <v>32.270000000000003</v>
      </c>
    </row>
    <row r="322" spans="1:2" s="1" customFormat="1" x14ac:dyDescent="0.25">
      <c r="A322" s="1">
        <v>319</v>
      </c>
      <c r="B322" s="4">
        <f t="shared" ca="1" si="7"/>
        <v>8.7899999999999991</v>
      </c>
    </row>
    <row r="323" spans="1:2" s="1" customFormat="1" x14ac:dyDescent="0.25">
      <c r="A323" s="1">
        <v>320</v>
      </c>
      <c r="B323" s="4">
        <f t="shared" ca="1" si="7"/>
        <v>45.2</v>
      </c>
    </row>
    <row r="324" spans="1:2" s="1" customFormat="1" x14ac:dyDescent="0.25">
      <c r="A324" s="1">
        <v>321</v>
      </c>
      <c r="B324" s="4">
        <f t="shared" ref="B324:B387" ca="1" si="8">ROUND(RAND()*(50-7)+7,2)</f>
        <v>10.06</v>
      </c>
    </row>
    <row r="325" spans="1:2" s="1" customFormat="1" x14ac:dyDescent="0.25">
      <c r="A325" s="1">
        <v>322</v>
      </c>
      <c r="B325" s="4">
        <f t="shared" ca="1" si="8"/>
        <v>31.86</v>
      </c>
    </row>
    <row r="326" spans="1:2" s="1" customFormat="1" x14ac:dyDescent="0.25">
      <c r="A326" s="1">
        <v>323</v>
      </c>
      <c r="B326" s="4">
        <f t="shared" ca="1" si="8"/>
        <v>43.47</v>
      </c>
    </row>
    <row r="327" spans="1:2" s="1" customFormat="1" x14ac:dyDescent="0.25">
      <c r="A327" s="1">
        <v>324</v>
      </c>
      <c r="B327" s="4">
        <f t="shared" ca="1" si="8"/>
        <v>44.51</v>
      </c>
    </row>
    <row r="328" spans="1:2" s="1" customFormat="1" x14ac:dyDescent="0.25">
      <c r="A328" s="1">
        <v>325</v>
      </c>
      <c r="B328" s="4">
        <f t="shared" ca="1" si="8"/>
        <v>26.47</v>
      </c>
    </row>
    <row r="329" spans="1:2" s="1" customFormat="1" x14ac:dyDescent="0.25">
      <c r="A329" s="1">
        <v>326</v>
      </c>
      <c r="B329" s="4">
        <f t="shared" ca="1" si="8"/>
        <v>33.1</v>
      </c>
    </row>
    <row r="330" spans="1:2" s="1" customFormat="1" x14ac:dyDescent="0.25">
      <c r="A330" s="1">
        <v>327</v>
      </c>
      <c r="B330" s="4">
        <f t="shared" ca="1" si="8"/>
        <v>20.5</v>
      </c>
    </row>
    <row r="331" spans="1:2" s="1" customFormat="1" x14ac:dyDescent="0.25">
      <c r="A331" s="1">
        <v>328</v>
      </c>
      <c r="B331" s="4">
        <f t="shared" ca="1" si="8"/>
        <v>42.65</v>
      </c>
    </row>
    <row r="332" spans="1:2" s="1" customFormat="1" x14ac:dyDescent="0.25">
      <c r="A332" s="1">
        <v>329</v>
      </c>
      <c r="B332" s="4">
        <f t="shared" ca="1" si="8"/>
        <v>12.21</v>
      </c>
    </row>
    <row r="333" spans="1:2" s="1" customFormat="1" x14ac:dyDescent="0.25">
      <c r="A333" s="1">
        <v>330</v>
      </c>
      <c r="B333" s="4">
        <f t="shared" ca="1" si="8"/>
        <v>46.38</v>
      </c>
    </row>
    <row r="334" spans="1:2" s="1" customFormat="1" x14ac:dyDescent="0.25">
      <c r="A334" s="1">
        <v>331</v>
      </c>
      <c r="B334" s="4">
        <f t="shared" ca="1" si="8"/>
        <v>30.87</v>
      </c>
    </row>
    <row r="335" spans="1:2" s="1" customFormat="1" x14ac:dyDescent="0.25">
      <c r="A335" s="1">
        <v>332</v>
      </c>
      <c r="B335" s="4">
        <f t="shared" ca="1" si="8"/>
        <v>15.99</v>
      </c>
    </row>
    <row r="336" spans="1:2" s="1" customFormat="1" x14ac:dyDescent="0.25">
      <c r="A336" s="1">
        <v>333</v>
      </c>
      <c r="B336" s="4">
        <f t="shared" ca="1" si="8"/>
        <v>26.54</v>
      </c>
    </row>
    <row r="337" spans="1:2" s="1" customFormat="1" x14ac:dyDescent="0.25">
      <c r="A337" s="1">
        <v>334</v>
      </c>
      <c r="B337" s="4">
        <f t="shared" ca="1" si="8"/>
        <v>29.13</v>
      </c>
    </row>
    <row r="338" spans="1:2" s="1" customFormat="1" x14ac:dyDescent="0.25">
      <c r="A338" s="1">
        <v>335</v>
      </c>
      <c r="B338" s="4">
        <f t="shared" ca="1" si="8"/>
        <v>43.3</v>
      </c>
    </row>
    <row r="339" spans="1:2" s="1" customFormat="1" x14ac:dyDescent="0.25">
      <c r="A339" s="1">
        <v>336</v>
      </c>
      <c r="B339" s="4">
        <f t="shared" ca="1" si="8"/>
        <v>10.050000000000001</v>
      </c>
    </row>
    <row r="340" spans="1:2" s="1" customFormat="1" x14ac:dyDescent="0.25">
      <c r="A340" s="1">
        <v>337</v>
      </c>
      <c r="B340" s="4">
        <f t="shared" ca="1" si="8"/>
        <v>41.15</v>
      </c>
    </row>
    <row r="341" spans="1:2" s="1" customFormat="1" x14ac:dyDescent="0.25">
      <c r="A341" s="1">
        <v>338</v>
      </c>
      <c r="B341" s="4">
        <f t="shared" ca="1" si="8"/>
        <v>44.43</v>
      </c>
    </row>
    <row r="342" spans="1:2" s="1" customFormat="1" x14ac:dyDescent="0.25">
      <c r="A342" s="1">
        <v>339</v>
      </c>
      <c r="B342" s="4">
        <f t="shared" ca="1" si="8"/>
        <v>37.950000000000003</v>
      </c>
    </row>
    <row r="343" spans="1:2" s="1" customFormat="1" x14ac:dyDescent="0.25">
      <c r="A343" s="1">
        <v>340</v>
      </c>
      <c r="B343" s="4">
        <f t="shared" ca="1" si="8"/>
        <v>11.55</v>
      </c>
    </row>
    <row r="344" spans="1:2" s="1" customFormat="1" x14ac:dyDescent="0.25">
      <c r="A344" s="1">
        <v>341</v>
      </c>
      <c r="B344" s="4">
        <f t="shared" ca="1" si="8"/>
        <v>18.850000000000001</v>
      </c>
    </row>
    <row r="345" spans="1:2" s="1" customFormat="1" x14ac:dyDescent="0.25">
      <c r="A345" s="1">
        <v>342</v>
      </c>
      <c r="B345" s="4">
        <f t="shared" ca="1" si="8"/>
        <v>19.03</v>
      </c>
    </row>
    <row r="346" spans="1:2" s="1" customFormat="1" x14ac:dyDescent="0.25">
      <c r="A346" s="1">
        <v>343</v>
      </c>
      <c r="B346" s="4">
        <f t="shared" ca="1" si="8"/>
        <v>49.95</v>
      </c>
    </row>
    <row r="347" spans="1:2" s="1" customFormat="1" x14ac:dyDescent="0.25">
      <c r="A347" s="1">
        <v>344</v>
      </c>
      <c r="B347" s="4">
        <f t="shared" ca="1" si="8"/>
        <v>32.159999999999997</v>
      </c>
    </row>
    <row r="348" spans="1:2" s="1" customFormat="1" x14ac:dyDescent="0.25">
      <c r="A348" s="1">
        <v>345</v>
      </c>
      <c r="B348" s="4">
        <f t="shared" ca="1" si="8"/>
        <v>27.87</v>
      </c>
    </row>
    <row r="349" spans="1:2" s="1" customFormat="1" x14ac:dyDescent="0.25">
      <c r="A349" s="1">
        <v>346</v>
      </c>
      <c r="B349" s="4">
        <f t="shared" ca="1" si="8"/>
        <v>38.08</v>
      </c>
    </row>
    <row r="350" spans="1:2" s="1" customFormat="1" x14ac:dyDescent="0.25">
      <c r="A350" s="1">
        <v>347</v>
      </c>
      <c r="B350" s="4">
        <f t="shared" ca="1" si="8"/>
        <v>16.36</v>
      </c>
    </row>
    <row r="351" spans="1:2" s="1" customFormat="1" x14ac:dyDescent="0.25">
      <c r="A351" s="1">
        <v>348</v>
      </c>
      <c r="B351" s="4">
        <f t="shared" ca="1" si="8"/>
        <v>11.91</v>
      </c>
    </row>
    <row r="352" spans="1:2" s="1" customFormat="1" x14ac:dyDescent="0.25">
      <c r="A352" s="1">
        <v>349</v>
      </c>
      <c r="B352" s="4">
        <f t="shared" ca="1" si="8"/>
        <v>43.63</v>
      </c>
    </row>
    <row r="353" spans="1:2" s="1" customFormat="1" x14ac:dyDescent="0.25">
      <c r="A353" s="1">
        <v>350</v>
      </c>
      <c r="B353" s="4">
        <f t="shared" ca="1" si="8"/>
        <v>39.229999999999997</v>
      </c>
    </row>
    <row r="354" spans="1:2" s="1" customFormat="1" x14ac:dyDescent="0.25">
      <c r="A354" s="1">
        <v>351</v>
      </c>
      <c r="B354" s="4">
        <f t="shared" ca="1" si="8"/>
        <v>16.170000000000002</v>
      </c>
    </row>
    <row r="355" spans="1:2" s="1" customFormat="1" x14ac:dyDescent="0.25">
      <c r="A355" s="1">
        <v>352</v>
      </c>
      <c r="B355" s="4">
        <f t="shared" ca="1" si="8"/>
        <v>16.190000000000001</v>
      </c>
    </row>
    <row r="356" spans="1:2" s="1" customFormat="1" x14ac:dyDescent="0.25">
      <c r="A356" s="1">
        <v>353</v>
      </c>
      <c r="B356" s="4">
        <f t="shared" ca="1" si="8"/>
        <v>31.42</v>
      </c>
    </row>
    <row r="357" spans="1:2" s="1" customFormat="1" x14ac:dyDescent="0.25">
      <c r="A357" s="1">
        <v>354</v>
      </c>
      <c r="B357" s="4">
        <f t="shared" ca="1" si="8"/>
        <v>22.59</v>
      </c>
    </row>
    <row r="358" spans="1:2" s="1" customFormat="1" x14ac:dyDescent="0.25">
      <c r="A358" s="1">
        <v>355</v>
      </c>
      <c r="B358" s="4">
        <f t="shared" ca="1" si="8"/>
        <v>13.94</v>
      </c>
    </row>
    <row r="359" spans="1:2" s="1" customFormat="1" x14ac:dyDescent="0.25">
      <c r="A359" s="1">
        <v>356</v>
      </c>
      <c r="B359" s="4">
        <f t="shared" ca="1" si="8"/>
        <v>27.94</v>
      </c>
    </row>
    <row r="360" spans="1:2" s="1" customFormat="1" x14ac:dyDescent="0.25">
      <c r="A360" s="1">
        <v>357</v>
      </c>
      <c r="B360" s="4">
        <f t="shared" ca="1" si="8"/>
        <v>41.68</v>
      </c>
    </row>
    <row r="361" spans="1:2" s="1" customFormat="1" x14ac:dyDescent="0.25">
      <c r="A361" s="1">
        <v>358</v>
      </c>
      <c r="B361" s="4">
        <f t="shared" ca="1" si="8"/>
        <v>47.94</v>
      </c>
    </row>
    <row r="362" spans="1:2" s="1" customFormat="1" x14ac:dyDescent="0.25">
      <c r="A362" s="1">
        <v>359</v>
      </c>
      <c r="B362" s="4">
        <f t="shared" ca="1" si="8"/>
        <v>36.200000000000003</v>
      </c>
    </row>
    <row r="363" spans="1:2" s="1" customFormat="1" x14ac:dyDescent="0.25">
      <c r="A363" s="1">
        <v>360</v>
      </c>
      <c r="B363" s="4">
        <f t="shared" ca="1" si="8"/>
        <v>34.35</v>
      </c>
    </row>
    <row r="364" spans="1:2" s="1" customFormat="1" x14ac:dyDescent="0.25">
      <c r="A364" s="1">
        <v>361</v>
      </c>
      <c r="B364" s="4">
        <f t="shared" ca="1" si="8"/>
        <v>12.26</v>
      </c>
    </row>
    <row r="365" spans="1:2" s="1" customFormat="1" x14ac:dyDescent="0.25">
      <c r="A365" s="1">
        <v>362</v>
      </c>
      <c r="B365" s="4">
        <f t="shared" ca="1" si="8"/>
        <v>43.86</v>
      </c>
    </row>
    <row r="366" spans="1:2" s="1" customFormat="1" x14ac:dyDescent="0.25">
      <c r="A366" s="1">
        <v>363</v>
      </c>
      <c r="B366" s="4">
        <f t="shared" ca="1" si="8"/>
        <v>34.299999999999997</v>
      </c>
    </row>
    <row r="367" spans="1:2" s="1" customFormat="1" x14ac:dyDescent="0.25">
      <c r="A367" s="1">
        <v>364</v>
      </c>
      <c r="B367" s="4">
        <f t="shared" ca="1" si="8"/>
        <v>25.51</v>
      </c>
    </row>
    <row r="368" spans="1:2" s="1" customFormat="1" x14ac:dyDescent="0.25">
      <c r="A368" s="1">
        <v>365</v>
      </c>
      <c r="B368" s="4">
        <f t="shared" ca="1" si="8"/>
        <v>39.61</v>
      </c>
    </row>
    <row r="369" spans="1:2" s="1" customFormat="1" x14ac:dyDescent="0.25">
      <c r="A369" s="1">
        <v>366</v>
      </c>
      <c r="B369" s="4">
        <f t="shared" ca="1" si="8"/>
        <v>44.65</v>
      </c>
    </row>
    <row r="370" spans="1:2" s="1" customFormat="1" x14ac:dyDescent="0.25">
      <c r="A370" s="1">
        <v>367</v>
      </c>
      <c r="B370" s="4">
        <f t="shared" ca="1" si="8"/>
        <v>45.4</v>
      </c>
    </row>
    <row r="371" spans="1:2" s="1" customFormat="1" x14ac:dyDescent="0.25">
      <c r="A371" s="1">
        <v>368</v>
      </c>
      <c r="B371" s="4">
        <f t="shared" ca="1" si="8"/>
        <v>21.06</v>
      </c>
    </row>
    <row r="372" spans="1:2" s="1" customFormat="1" x14ac:dyDescent="0.25">
      <c r="A372" s="1">
        <v>369</v>
      </c>
      <c r="B372" s="4">
        <f t="shared" ca="1" si="8"/>
        <v>9.16</v>
      </c>
    </row>
    <row r="373" spans="1:2" s="1" customFormat="1" x14ac:dyDescent="0.25">
      <c r="A373" s="1">
        <v>370</v>
      </c>
      <c r="B373" s="4">
        <f t="shared" ca="1" si="8"/>
        <v>20.76</v>
      </c>
    </row>
    <row r="374" spans="1:2" s="1" customFormat="1" x14ac:dyDescent="0.25">
      <c r="A374" s="1">
        <v>371</v>
      </c>
      <c r="B374" s="4">
        <f t="shared" ca="1" si="8"/>
        <v>12.73</v>
      </c>
    </row>
    <row r="375" spans="1:2" s="1" customFormat="1" x14ac:dyDescent="0.25">
      <c r="A375" s="1">
        <v>372</v>
      </c>
      <c r="B375" s="4">
        <f t="shared" ca="1" si="8"/>
        <v>25.2</v>
      </c>
    </row>
    <row r="376" spans="1:2" s="1" customFormat="1" x14ac:dyDescent="0.25">
      <c r="A376" s="1">
        <v>373</v>
      </c>
      <c r="B376" s="4">
        <f t="shared" ca="1" si="8"/>
        <v>8.86</v>
      </c>
    </row>
    <row r="377" spans="1:2" s="1" customFormat="1" x14ac:dyDescent="0.25">
      <c r="A377" s="1">
        <v>374</v>
      </c>
      <c r="B377" s="4">
        <f t="shared" ca="1" si="8"/>
        <v>11.48</v>
      </c>
    </row>
    <row r="378" spans="1:2" s="1" customFormat="1" x14ac:dyDescent="0.25">
      <c r="A378" s="1">
        <v>375</v>
      </c>
      <c r="B378" s="4">
        <f t="shared" ca="1" si="8"/>
        <v>8.6300000000000008</v>
      </c>
    </row>
    <row r="379" spans="1:2" s="1" customFormat="1" x14ac:dyDescent="0.25">
      <c r="A379" s="1">
        <v>376</v>
      </c>
      <c r="B379" s="4">
        <f t="shared" ca="1" si="8"/>
        <v>32.229999999999997</v>
      </c>
    </row>
    <row r="380" spans="1:2" s="1" customFormat="1" x14ac:dyDescent="0.25">
      <c r="A380" s="1">
        <v>377</v>
      </c>
      <c r="B380" s="4">
        <f t="shared" ca="1" si="8"/>
        <v>34.19</v>
      </c>
    </row>
    <row r="381" spans="1:2" s="1" customFormat="1" x14ac:dyDescent="0.25">
      <c r="A381" s="1">
        <v>378</v>
      </c>
      <c r="B381" s="4">
        <f t="shared" ca="1" si="8"/>
        <v>30.1</v>
      </c>
    </row>
    <row r="382" spans="1:2" s="1" customFormat="1" x14ac:dyDescent="0.25">
      <c r="A382" s="1">
        <v>379</v>
      </c>
      <c r="B382" s="4">
        <f t="shared" ca="1" si="8"/>
        <v>7.03</v>
      </c>
    </row>
    <row r="383" spans="1:2" s="1" customFormat="1" x14ac:dyDescent="0.25">
      <c r="A383" s="1">
        <v>380</v>
      </c>
      <c r="B383" s="4">
        <f t="shared" ca="1" si="8"/>
        <v>30.99</v>
      </c>
    </row>
    <row r="384" spans="1:2" s="1" customFormat="1" x14ac:dyDescent="0.25">
      <c r="A384" s="1">
        <v>381</v>
      </c>
      <c r="B384" s="4">
        <f t="shared" ca="1" si="8"/>
        <v>26.78</v>
      </c>
    </row>
    <row r="385" spans="1:2" s="1" customFormat="1" x14ac:dyDescent="0.25">
      <c r="A385" s="1">
        <v>382</v>
      </c>
      <c r="B385" s="4">
        <f t="shared" ca="1" si="8"/>
        <v>43.42</v>
      </c>
    </row>
    <row r="386" spans="1:2" s="1" customFormat="1" x14ac:dyDescent="0.25">
      <c r="A386" s="1">
        <v>383</v>
      </c>
      <c r="B386" s="4">
        <f t="shared" ca="1" si="8"/>
        <v>14.59</v>
      </c>
    </row>
    <row r="387" spans="1:2" s="1" customFormat="1" x14ac:dyDescent="0.25">
      <c r="A387" s="1">
        <v>384</v>
      </c>
      <c r="B387" s="4">
        <f t="shared" ca="1" si="8"/>
        <v>23.82</v>
      </c>
    </row>
    <row r="388" spans="1:2" s="1" customFormat="1" x14ac:dyDescent="0.25">
      <c r="A388" s="1">
        <v>385</v>
      </c>
      <c r="B388" s="4">
        <f t="shared" ref="B388:B451" ca="1" si="9">ROUND(RAND()*(50-7)+7,2)</f>
        <v>29.92</v>
      </c>
    </row>
    <row r="389" spans="1:2" s="1" customFormat="1" x14ac:dyDescent="0.25">
      <c r="A389" s="1">
        <v>386</v>
      </c>
      <c r="B389" s="4">
        <f t="shared" ca="1" si="9"/>
        <v>13.43</v>
      </c>
    </row>
    <row r="390" spans="1:2" s="1" customFormat="1" x14ac:dyDescent="0.25">
      <c r="A390" s="1">
        <v>387</v>
      </c>
      <c r="B390" s="4">
        <f t="shared" ca="1" si="9"/>
        <v>35.200000000000003</v>
      </c>
    </row>
    <row r="391" spans="1:2" s="1" customFormat="1" x14ac:dyDescent="0.25">
      <c r="A391" s="1">
        <v>388</v>
      </c>
      <c r="B391" s="4">
        <f t="shared" ca="1" si="9"/>
        <v>47.9</v>
      </c>
    </row>
    <row r="392" spans="1:2" s="1" customFormat="1" x14ac:dyDescent="0.25">
      <c r="A392" s="1">
        <v>389</v>
      </c>
      <c r="B392" s="4">
        <f t="shared" ca="1" si="9"/>
        <v>10.95</v>
      </c>
    </row>
    <row r="393" spans="1:2" s="1" customFormat="1" x14ac:dyDescent="0.25">
      <c r="A393" s="1">
        <v>390</v>
      </c>
      <c r="B393" s="4">
        <f t="shared" ca="1" si="9"/>
        <v>38.67</v>
      </c>
    </row>
    <row r="394" spans="1:2" s="1" customFormat="1" x14ac:dyDescent="0.25">
      <c r="A394" s="1">
        <v>391</v>
      </c>
      <c r="B394" s="4">
        <f t="shared" ca="1" si="9"/>
        <v>28.46</v>
      </c>
    </row>
    <row r="395" spans="1:2" s="1" customFormat="1" x14ac:dyDescent="0.25">
      <c r="A395" s="1">
        <v>392</v>
      </c>
      <c r="B395" s="4">
        <f t="shared" ca="1" si="9"/>
        <v>47.91</v>
      </c>
    </row>
    <row r="396" spans="1:2" s="1" customFormat="1" x14ac:dyDescent="0.25">
      <c r="A396" s="1">
        <v>393</v>
      </c>
      <c r="B396" s="4">
        <f t="shared" ca="1" si="9"/>
        <v>46.1</v>
      </c>
    </row>
    <row r="397" spans="1:2" s="1" customFormat="1" x14ac:dyDescent="0.25">
      <c r="A397" s="1">
        <v>394</v>
      </c>
      <c r="B397" s="4">
        <f t="shared" ca="1" si="9"/>
        <v>35.49</v>
      </c>
    </row>
    <row r="398" spans="1:2" s="1" customFormat="1" x14ac:dyDescent="0.25">
      <c r="A398" s="1">
        <v>395</v>
      </c>
      <c r="B398" s="4">
        <f t="shared" ca="1" si="9"/>
        <v>33.51</v>
      </c>
    </row>
    <row r="399" spans="1:2" s="1" customFormat="1" x14ac:dyDescent="0.25">
      <c r="A399" s="1">
        <v>396</v>
      </c>
      <c r="B399" s="4">
        <f t="shared" ca="1" si="9"/>
        <v>10.79</v>
      </c>
    </row>
    <row r="400" spans="1:2" s="1" customFormat="1" x14ac:dyDescent="0.25">
      <c r="A400" s="1">
        <v>397</v>
      </c>
      <c r="B400" s="4">
        <f t="shared" ca="1" si="9"/>
        <v>35.85</v>
      </c>
    </row>
    <row r="401" spans="1:2" s="1" customFormat="1" x14ac:dyDescent="0.25">
      <c r="A401" s="1">
        <v>398</v>
      </c>
      <c r="B401" s="4">
        <f t="shared" ca="1" si="9"/>
        <v>41.28</v>
      </c>
    </row>
    <row r="402" spans="1:2" s="1" customFormat="1" x14ac:dyDescent="0.25">
      <c r="A402" s="1">
        <v>399</v>
      </c>
      <c r="B402" s="4">
        <f t="shared" ca="1" si="9"/>
        <v>25.71</v>
      </c>
    </row>
    <row r="403" spans="1:2" s="1" customFormat="1" x14ac:dyDescent="0.25">
      <c r="A403" s="1">
        <v>400</v>
      </c>
      <c r="B403" s="4">
        <f t="shared" ca="1" si="9"/>
        <v>34.68</v>
      </c>
    </row>
    <row r="404" spans="1:2" s="1" customFormat="1" x14ac:dyDescent="0.25">
      <c r="A404" s="1">
        <v>401</v>
      </c>
      <c r="B404" s="4">
        <f t="shared" ca="1" si="9"/>
        <v>22.2</v>
      </c>
    </row>
    <row r="405" spans="1:2" s="1" customFormat="1" x14ac:dyDescent="0.25">
      <c r="A405" s="1">
        <v>402</v>
      </c>
      <c r="B405" s="4">
        <f t="shared" ca="1" si="9"/>
        <v>23.93</v>
      </c>
    </row>
    <row r="406" spans="1:2" s="1" customFormat="1" x14ac:dyDescent="0.25">
      <c r="A406" s="1">
        <v>403</v>
      </c>
      <c r="B406" s="4">
        <f t="shared" ca="1" si="9"/>
        <v>32.880000000000003</v>
      </c>
    </row>
    <row r="407" spans="1:2" s="1" customFormat="1" x14ac:dyDescent="0.25">
      <c r="A407" s="1">
        <v>404</v>
      </c>
      <c r="B407" s="4">
        <f t="shared" ca="1" si="9"/>
        <v>16.57</v>
      </c>
    </row>
    <row r="408" spans="1:2" s="1" customFormat="1" x14ac:dyDescent="0.25">
      <c r="A408" s="1">
        <v>405</v>
      </c>
      <c r="B408" s="4">
        <f t="shared" ca="1" si="9"/>
        <v>24.08</v>
      </c>
    </row>
    <row r="409" spans="1:2" s="1" customFormat="1" x14ac:dyDescent="0.25">
      <c r="A409" s="1">
        <v>406</v>
      </c>
      <c r="B409" s="4">
        <f t="shared" ca="1" si="9"/>
        <v>14.55</v>
      </c>
    </row>
    <row r="410" spans="1:2" s="1" customFormat="1" x14ac:dyDescent="0.25">
      <c r="A410" s="1">
        <v>407</v>
      </c>
      <c r="B410" s="4">
        <f t="shared" ca="1" si="9"/>
        <v>33.22</v>
      </c>
    </row>
    <row r="411" spans="1:2" s="1" customFormat="1" x14ac:dyDescent="0.25">
      <c r="A411" s="1">
        <v>408</v>
      </c>
      <c r="B411" s="4">
        <f t="shared" ca="1" si="9"/>
        <v>13.68</v>
      </c>
    </row>
    <row r="412" spans="1:2" s="1" customFormat="1" x14ac:dyDescent="0.25">
      <c r="A412" s="1">
        <v>409</v>
      </c>
      <c r="B412" s="4">
        <f t="shared" ca="1" si="9"/>
        <v>46.76</v>
      </c>
    </row>
    <row r="413" spans="1:2" s="1" customFormat="1" x14ac:dyDescent="0.25">
      <c r="A413" s="1">
        <v>410</v>
      </c>
      <c r="B413" s="4">
        <f t="shared" ca="1" si="9"/>
        <v>16.79</v>
      </c>
    </row>
    <row r="414" spans="1:2" s="1" customFormat="1" x14ac:dyDescent="0.25">
      <c r="A414" s="1">
        <v>411</v>
      </c>
      <c r="B414" s="4">
        <f t="shared" ca="1" si="9"/>
        <v>45.27</v>
      </c>
    </row>
    <row r="415" spans="1:2" s="1" customFormat="1" x14ac:dyDescent="0.25">
      <c r="A415" s="1">
        <v>412</v>
      </c>
      <c r="B415" s="4">
        <f t="shared" ca="1" si="9"/>
        <v>32.159999999999997</v>
      </c>
    </row>
    <row r="416" spans="1:2" s="1" customFormat="1" x14ac:dyDescent="0.25">
      <c r="A416" s="1">
        <v>413</v>
      </c>
      <c r="B416" s="4">
        <f t="shared" ca="1" si="9"/>
        <v>18.82</v>
      </c>
    </row>
    <row r="417" spans="1:2" s="1" customFormat="1" x14ac:dyDescent="0.25">
      <c r="A417" s="1">
        <v>414</v>
      </c>
      <c r="B417" s="4">
        <f t="shared" ca="1" si="9"/>
        <v>21.61</v>
      </c>
    </row>
    <row r="418" spans="1:2" s="1" customFormat="1" x14ac:dyDescent="0.25">
      <c r="A418" s="1">
        <v>415</v>
      </c>
      <c r="B418" s="4">
        <f t="shared" ca="1" si="9"/>
        <v>27.48</v>
      </c>
    </row>
    <row r="419" spans="1:2" s="1" customFormat="1" x14ac:dyDescent="0.25">
      <c r="A419" s="1">
        <v>416</v>
      </c>
      <c r="B419" s="4">
        <f t="shared" ca="1" si="9"/>
        <v>16.8</v>
      </c>
    </row>
    <row r="420" spans="1:2" s="1" customFormat="1" x14ac:dyDescent="0.25">
      <c r="A420" s="1">
        <v>417</v>
      </c>
      <c r="B420" s="4">
        <f t="shared" ca="1" si="9"/>
        <v>26.07</v>
      </c>
    </row>
    <row r="421" spans="1:2" s="1" customFormat="1" x14ac:dyDescent="0.25">
      <c r="A421" s="1">
        <v>418</v>
      </c>
      <c r="B421" s="4">
        <f t="shared" ca="1" si="9"/>
        <v>41.74</v>
      </c>
    </row>
    <row r="422" spans="1:2" s="1" customFormat="1" x14ac:dyDescent="0.25">
      <c r="A422" s="1">
        <v>419</v>
      </c>
      <c r="B422" s="4">
        <f t="shared" ca="1" si="9"/>
        <v>36.29</v>
      </c>
    </row>
    <row r="423" spans="1:2" s="1" customFormat="1" x14ac:dyDescent="0.25">
      <c r="A423" s="1">
        <v>420</v>
      </c>
      <c r="B423" s="4">
        <f t="shared" ca="1" si="9"/>
        <v>37.31</v>
      </c>
    </row>
    <row r="424" spans="1:2" s="1" customFormat="1" x14ac:dyDescent="0.25">
      <c r="A424" s="1">
        <v>421</v>
      </c>
      <c r="B424" s="4">
        <f t="shared" ca="1" si="9"/>
        <v>45.37</v>
      </c>
    </row>
    <row r="425" spans="1:2" s="1" customFormat="1" x14ac:dyDescent="0.25">
      <c r="A425" s="1">
        <v>422</v>
      </c>
      <c r="B425" s="4">
        <f t="shared" ca="1" si="9"/>
        <v>39.159999999999997</v>
      </c>
    </row>
    <row r="426" spans="1:2" s="1" customFormat="1" x14ac:dyDescent="0.25">
      <c r="A426" s="1">
        <v>423</v>
      </c>
      <c r="B426" s="4">
        <f t="shared" ca="1" si="9"/>
        <v>15.81</v>
      </c>
    </row>
    <row r="427" spans="1:2" s="1" customFormat="1" x14ac:dyDescent="0.25">
      <c r="A427" s="1">
        <v>424</v>
      </c>
      <c r="B427" s="4">
        <f t="shared" ca="1" si="9"/>
        <v>30.94</v>
      </c>
    </row>
    <row r="428" spans="1:2" s="1" customFormat="1" x14ac:dyDescent="0.25">
      <c r="A428" s="1">
        <v>425</v>
      </c>
      <c r="B428" s="4">
        <f t="shared" ca="1" si="9"/>
        <v>44.38</v>
      </c>
    </row>
    <row r="429" spans="1:2" s="1" customFormat="1" x14ac:dyDescent="0.25">
      <c r="A429" s="1">
        <v>426</v>
      </c>
      <c r="B429" s="4">
        <f t="shared" ca="1" si="9"/>
        <v>25.48</v>
      </c>
    </row>
    <row r="430" spans="1:2" s="1" customFormat="1" x14ac:dyDescent="0.25">
      <c r="A430" s="1">
        <v>427</v>
      </c>
      <c r="B430" s="4">
        <f t="shared" ca="1" si="9"/>
        <v>40.49</v>
      </c>
    </row>
    <row r="431" spans="1:2" s="1" customFormat="1" x14ac:dyDescent="0.25">
      <c r="A431" s="1">
        <v>428</v>
      </c>
      <c r="B431" s="4">
        <f t="shared" ca="1" si="9"/>
        <v>9.06</v>
      </c>
    </row>
    <row r="432" spans="1:2" s="1" customFormat="1" x14ac:dyDescent="0.25">
      <c r="A432" s="1">
        <v>429</v>
      </c>
      <c r="B432" s="4">
        <f t="shared" ca="1" si="9"/>
        <v>21.27</v>
      </c>
    </row>
    <row r="433" spans="1:2" s="1" customFormat="1" x14ac:dyDescent="0.25">
      <c r="A433" s="1">
        <v>430</v>
      </c>
      <c r="B433" s="4">
        <f t="shared" ca="1" si="9"/>
        <v>31.78</v>
      </c>
    </row>
    <row r="434" spans="1:2" s="1" customFormat="1" x14ac:dyDescent="0.25">
      <c r="A434" s="1">
        <v>431</v>
      </c>
      <c r="B434" s="4">
        <f t="shared" ca="1" si="9"/>
        <v>36.54</v>
      </c>
    </row>
    <row r="435" spans="1:2" s="1" customFormat="1" x14ac:dyDescent="0.25">
      <c r="A435" s="1">
        <v>432</v>
      </c>
      <c r="B435" s="4">
        <f t="shared" ca="1" si="9"/>
        <v>24.81</v>
      </c>
    </row>
    <row r="436" spans="1:2" s="1" customFormat="1" x14ac:dyDescent="0.25">
      <c r="A436" s="1">
        <v>433</v>
      </c>
      <c r="B436" s="4">
        <f t="shared" ca="1" si="9"/>
        <v>34.96</v>
      </c>
    </row>
    <row r="437" spans="1:2" s="1" customFormat="1" x14ac:dyDescent="0.25">
      <c r="A437" s="1">
        <v>434</v>
      </c>
      <c r="B437" s="4">
        <f t="shared" ca="1" si="9"/>
        <v>30.6</v>
      </c>
    </row>
    <row r="438" spans="1:2" s="1" customFormat="1" x14ac:dyDescent="0.25">
      <c r="A438" s="1">
        <v>435</v>
      </c>
      <c r="B438" s="4">
        <f t="shared" ca="1" si="9"/>
        <v>14.28</v>
      </c>
    </row>
    <row r="439" spans="1:2" s="1" customFormat="1" x14ac:dyDescent="0.25">
      <c r="A439" s="1">
        <v>436</v>
      </c>
      <c r="B439" s="4">
        <f t="shared" ca="1" si="9"/>
        <v>19.149999999999999</v>
      </c>
    </row>
    <row r="440" spans="1:2" s="1" customFormat="1" x14ac:dyDescent="0.25">
      <c r="A440" s="1">
        <v>437</v>
      </c>
      <c r="B440" s="4">
        <f t="shared" ca="1" si="9"/>
        <v>37.909999999999997</v>
      </c>
    </row>
    <row r="441" spans="1:2" s="1" customFormat="1" x14ac:dyDescent="0.25">
      <c r="A441" s="1">
        <v>438</v>
      </c>
      <c r="B441" s="4">
        <f t="shared" ca="1" si="9"/>
        <v>42.83</v>
      </c>
    </row>
    <row r="442" spans="1:2" s="1" customFormat="1" x14ac:dyDescent="0.25">
      <c r="A442" s="1">
        <v>439</v>
      </c>
      <c r="B442" s="4">
        <f t="shared" ca="1" si="9"/>
        <v>13.12</v>
      </c>
    </row>
    <row r="443" spans="1:2" s="1" customFormat="1" x14ac:dyDescent="0.25">
      <c r="A443" s="1">
        <v>440</v>
      </c>
      <c r="B443" s="4">
        <f t="shared" ca="1" si="9"/>
        <v>38.58</v>
      </c>
    </row>
    <row r="444" spans="1:2" s="1" customFormat="1" x14ac:dyDescent="0.25">
      <c r="A444" s="1">
        <v>441</v>
      </c>
      <c r="B444" s="4">
        <f t="shared" ca="1" si="9"/>
        <v>26.38</v>
      </c>
    </row>
    <row r="445" spans="1:2" s="1" customFormat="1" x14ac:dyDescent="0.25">
      <c r="A445" s="1">
        <v>442</v>
      </c>
      <c r="B445" s="4">
        <f t="shared" ca="1" si="9"/>
        <v>9.2899999999999991</v>
      </c>
    </row>
    <row r="446" spans="1:2" s="1" customFormat="1" x14ac:dyDescent="0.25">
      <c r="A446" s="1">
        <v>443</v>
      </c>
      <c r="B446" s="4">
        <f t="shared" ca="1" si="9"/>
        <v>43.74</v>
      </c>
    </row>
    <row r="447" spans="1:2" s="1" customFormat="1" x14ac:dyDescent="0.25">
      <c r="A447" s="1">
        <v>444</v>
      </c>
      <c r="B447" s="4">
        <f t="shared" ca="1" si="9"/>
        <v>36.1</v>
      </c>
    </row>
    <row r="448" spans="1:2" s="1" customFormat="1" x14ac:dyDescent="0.25">
      <c r="A448" s="1">
        <v>445</v>
      </c>
      <c r="B448" s="4">
        <f t="shared" ca="1" si="9"/>
        <v>20.260000000000002</v>
      </c>
    </row>
    <row r="449" spans="1:2" s="1" customFormat="1" x14ac:dyDescent="0.25">
      <c r="A449" s="1">
        <v>446</v>
      </c>
      <c r="B449" s="4">
        <f t="shared" ca="1" si="9"/>
        <v>45.47</v>
      </c>
    </row>
    <row r="450" spans="1:2" s="1" customFormat="1" x14ac:dyDescent="0.25">
      <c r="A450" s="1">
        <v>447</v>
      </c>
      <c r="B450" s="4">
        <f t="shared" ca="1" si="9"/>
        <v>16.55</v>
      </c>
    </row>
    <row r="451" spans="1:2" s="1" customFormat="1" x14ac:dyDescent="0.25">
      <c r="A451" s="1">
        <v>448</v>
      </c>
      <c r="B451" s="4">
        <f t="shared" ca="1" si="9"/>
        <v>16.13</v>
      </c>
    </row>
    <row r="452" spans="1:2" s="1" customFormat="1" x14ac:dyDescent="0.25">
      <c r="A452" s="1">
        <v>449</v>
      </c>
      <c r="B452" s="4">
        <f t="shared" ref="B452:B515" ca="1" si="10">ROUND(RAND()*(50-7)+7,2)</f>
        <v>23.5</v>
      </c>
    </row>
    <row r="453" spans="1:2" s="1" customFormat="1" x14ac:dyDescent="0.25">
      <c r="A453" s="1">
        <v>450</v>
      </c>
      <c r="B453" s="4">
        <f t="shared" ca="1" si="10"/>
        <v>32.42</v>
      </c>
    </row>
    <row r="454" spans="1:2" s="1" customFormat="1" x14ac:dyDescent="0.25">
      <c r="A454" s="1">
        <v>451</v>
      </c>
      <c r="B454" s="4">
        <f t="shared" ca="1" si="10"/>
        <v>22.58</v>
      </c>
    </row>
    <row r="455" spans="1:2" s="1" customFormat="1" x14ac:dyDescent="0.25">
      <c r="A455" s="1">
        <v>452</v>
      </c>
      <c r="B455" s="4">
        <f t="shared" ca="1" si="10"/>
        <v>11.11</v>
      </c>
    </row>
    <row r="456" spans="1:2" s="1" customFormat="1" x14ac:dyDescent="0.25">
      <c r="A456" s="1">
        <v>453</v>
      </c>
      <c r="B456" s="4">
        <f t="shared" ca="1" si="10"/>
        <v>42.57</v>
      </c>
    </row>
    <row r="457" spans="1:2" s="1" customFormat="1" x14ac:dyDescent="0.25">
      <c r="A457" s="1">
        <v>454</v>
      </c>
      <c r="B457" s="4">
        <f t="shared" ca="1" si="10"/>
        <v>19.12</v>
      </c>
    </row>
    <row r="458" spans="1:2" s="1" customFormat="1" x14ac:dyDescent="0.25">
      <c r="A458" s="1">
        <v>455</v>
      </c>
      <c r="B458" s="4">
        <f t="shared" ca="1" si="10"/>
        <v>37.119999999999997</v>
      </c>
    </row>
    <row r="459" spans="1:2" s="1" customFormat="1" x14ac:dyDescent="0.25">
      <c r="A459" s="1">
        <v>456</v>
      </c>
      <c r="B459" s="4">
        <f t="shared" ca="1" si="10"/>
        <v>25.14</v>
      </c>
    </row>
    <row r="460" spans="1:2" s="1" customFormat="1" x14ac:dyDescent="0.25">
      <c r="A460" s="1">
        <v>457</v>
      </c>
      <c r="B460" s="4">
        <f t="shared" ca="1" si="10"/>
        <v>36.270000000000003</v>
      </c>
    </row>
    <row r="461" spans="1:2" s="1" customFormat="1" x14ac:dyDescent="0.25">
      <c r="A461" s="1">
        <v>458</v>
      </c>
      <c r="B461" s="4">
        <f t="shared" ca="1" si="10"/>
        <v>46.88</v>
      </c>
    </row>
    <row r="462" spans="1:2" s="1" customFormat="1" x14ac:dyDescent="0.25">
      <c r="A462" s="1">
        <v>459</v>
      </c>
      <c r="B462" s="4">
        <f t="shared" ca="1" si="10"/>
        <v>41.99</v>
      </c>
    </row>
    <row r="463" spans="1:2" s="1" customFormat="1" x14ac:dyDescent="0.25">
      <c r="A463" s="1">
        <v>460</v>
      </c>
      <c r="B463" s="4">
        <f t="shared" ca="1" si="10"/>
        <v>25.31</v>
      </c>
    </row>
    <row r="464" spans="1:2" s="1" customFormat="1" x14ac:dyDescent="0.25">
      <c r="A464" s="1">
        <v>461</v>
      </c>
      <c r="B464" s="4">
        <f t="shared" ca="1" si="10"/>
        <v>47.33</v>
      </c>
    </row>
    <row r="465" spans="1:2" s="1" customFormat="1" x14ac:dyDescent="0.25">
      <c r="A465" s="1">
        <v>462</v>
      </c>
      <c r="B465" s="4">
        <f t="shared" ca="1" si="10"/>
        <v>37.99</v>
      </c>
    </row>
    <row r="466" spans="1:2" s="1" customFormat="1" x14ac:dyDescent="0.25">
      <c r="A466" s="1">
        <v>463</v>
      </c>
      <c r="B466" s="4">
        <f t="shared" ca="1" si="10"/>
        <v>45.4</v>
      </c>
    </row>
    <row r="467" spans="1:2" s="1" customFormat="1" x14ac:dyDescent="0.25">
      <c r="A467" s="1">
        <v>464</v>
      </c>
      <c r="B467" s="4">
        <f t="shared" ca="1" si="10"/>
        <v>26.24</v>
      </c>
    </row>
    <row r="468" spans="1:2" s="1" customFormat="1" x14ac:dyDescent="0.25">
      <c r="A468" s="1">
        <v>465</v>
      </c>
      <c r="B468" s="4">
        <f t="shared" ca="1" si="10"/>
        <v>38.39</v>
      </c>
    </row>
    <row r="469" spans="1:2" s="1" customFormat="1" x14ac:dyDescent="0.25">
      <c r="A469" s="1">
        <v>466</v>
      </c>
      <c r="B469" s="4">
        <f t="shared" ca="1" si="10"/>
        <v>21.69</v>
      </c>
    </row>
    <row r="470" spans="1:2" s="1" customFormat="1" x14ac:dyDescent="0.25">
      <c r="A470" s="1">
        <v>467</v>
      </c>
      <c r="B470" s="4">
        <f t="shared" ca="1" si="10"/>
        <v>32.33</v>
      </c>
    </row>
    <row r="471" spans="1:2" s="1" customFormat="1" x14ac:dyDescent="0.25">
      <c r="A471" s="1">
        <v>468</v>
      </c>
      <c r="B471" s="4">
        <f t="shared" ca="1" si="10"/>
        <v>17.55</v>
      </c>
    </row>
    <row r="472" spans="1:2" s="1" customFormat="1" x14ac:dyDescent="0.25">
      <c r="A472" s="1">
        <v>469</v>
      </c>
      <c r="B472" s="4">
        <f t="shared" ca="1" si="10"/>
        <v>11.5</v>
      </c>
    </row>
    <row r="473" spans="1:2" s="1" customFormat="1" x14ac:dyDescent="0.25">
      <c r="A473" s="1">
        <v>470</v>
      </c>
      <c r="B473" s="4">
        <f t="shared" ca="1" si="10"/>
        <v>49.97</v>
      </c>
    </row>
    <row r="474" spans="1:2" s="1" customFormat="1" x14ac:dyDescent="0.25">
      <c r="A474" s="1">
        <v>471</v>
      </c>
      <c r="B474" s="4">
        <f t="shared" ca="1" si="10"/>
        <v>18.47</v>
      </c>
    </row>
    <row r="475" spans="1:2" s="1" customFormat="1" x14ac:dyDescent="0.25">
      <c r="A475" s="1">
        <v>472</v>
      </c>
      <c r="B475" s="4">
        <f t="shared" ca="1" si="10"/>
        <v>18.28</v>
      </c>
    </row>
    <row r="476" spans="1:2" s="1" customFormat="1" x14ac:dyDescent="0.25">
      <c r="A476" s="1">
        <v>473</v>
      </c>
      <c r="B476" s="4">
        <f t="shared" ca="1" si="10"/>
        <v>31.32</v>
      </c>
    </row>
    <row r="477" spans="1:2" s="1" customFormat="1" x14ac:dyDescent="0.25">
      <c r="A477" s="1">
        <v>474</v>
      </c>
      <c r="B477" s="4">
        <f t="shared" ca="1" si="10"/>
        <v>23.42</v>
      </c>
    </row>
    <row r="478" spans="1:2" s="1" customFormat="1" x14ac:dyDescent="0.25">
      <c r="A478" s="1">
        <v>475</v>
      </c>
      <c r="B478" s="4">
        <f t="shared" ca="1" si="10"/>
        <v>13.61</v>
      </c>
    </row>
    <row r="479" spans="1:2" s="1" customFormat="1" x14ac:dyDescent="0.25">
      <c r="A479" s="1">
        <v>476</v>
      </c>
      <c r="B479" s="4">
        <f t="shared" ca="1" si="10"/>
        <v>41.65</v>
      </c>
    </row>
    <row r="480" spans="1:2" s="1" customFormat="1" x14ac:dyDescent="0.25">
      <c r="A480" s="1">
        <v>477</v>
      </c>
      <c r="B480" s="4">
        <f t="shared" ca="1" si="10"/>
        <v>15.08</v>
      </c>
    </row>
    <row r="481" spans="1:2" s="1" customFormat="1" x14ac:dyDescent="0.25">
      <c r="A481" s="1">
        <v>478</v>
      </c>
      <c r="B481" s="4">
        <f t="shared" ca="1" si="10"/>
        <v>27.32</v>
      </c>
    </row>
    <row r="482" spans="1:2" s="1" customFormat="1" x14ac:dyDescent="0.25">
      <c r="A482" s="1">
        <v>479</v>
      </c>
      <c r="B482" s="4">
        <f t="shared" ca="1" si="10"/>
        <v>15.29</v>
      </c>
    </row>
    <row r="483" spans="1:2" s="1" customFormat="1" x14ac:dyDescent="0.25">
      <c r="A483" s="1">
        <v>480</v>
      </c>
      <c r="B483" s="4">
        <f t="shared" ca="1" si="10"/>
        <v>33.97</v>
      </c>
    </row>
    <row r="484" spans="1:2" s="1" customFormat="1" x14ac:dyDescent="0.25">
      <c r="A484" s="1">
        <v>481</v>
      </c>
      <c r="B484" s="4">
        <f t="shared" ca="1" si="10"/>
        <v>19.28</v>
      </c>
    </row>
    <row r="485" spans="1:2" s="1" customFormat="1" x14ac:dyDescent="0.25">
      <c r="A485" s="1">
        <v>482</v>
      </c>
      <c r="B485" s="4">
        <f t="shared" ca="1" si="10"/>
        <v>16.7</v>
      </c>
    </row>
    <row r="486" spans="1:2" s="1" customFormat="1" x14ac:dyDescent="0.25">
      <c r="A486" s="1">
        <v>483</v>
      </c>
      <c r="B486" s="4">
        <f t="shared" ca="1" si="10"/>
        <v>22.22</v>
      </c>
    </row>
    <row r="487" spans="1:2" s="1" customFormat="1" x14ac:dyDescent="0.25">
      <c r="A487" s="1">
        <v>484</v>
      </c>
      <c r="B487" s="4">
        <f t="shared" ca="1" si="10"/>
        <v>46.37</v>
      </c>
    </row>
    <row r="488" spans="1:2" s="1" customFormat="1" x14ac:dyDescent="0.25">
      <c r="A488" s="1">
        <v>485</v>
      </c>
      <c r="B488" s="4">
        <f t="shared" ca="1" si="10"/>
        <v>30.77</v>
      </c>
    </row>
    <row r="489" spans="1:2" s="1" customFormat="1" x14ac:dyDescent="0.25">
      <c r="A489" s="1">
        <v>486</v>
      </c>
      <c r="B489" s="4">
        <f t="shared" ca="1" si="10"/>
        <v>40.340000000000003</v>
      </c>
    </row>
    <row r="490" spans="1:2" s="1" customFormat="1" x14ac:dyDescent="0.25">
      <c r="A490" s="1">
        <v>487</v>
      </c>
      <c r="B490" s="4">
        <f t="shared" ca="1" si="10"/>
        <v>8.19</v>
      </c>
    </row>
    <row r="491" spans="1:2" s="1" customFormat="1" x14ac:dyDescent="0.25">
      <c r="A491" s="1">
        <v>488</v>
      </c>
      <c r="B491" s="4">
        <f t="shared" ca="1" si="10"/>
        <v>49.55</v>
      </c>
    </row>
    <row r="492" spans="1:2" s="1" customFormat="1" x14ac:dyDescent="0.25">
      <c r="A492" s="1">
        <v>489</v>
      </c>
      <c r="B492" s="4">
        <f t="shared" ca="1" si="10"/>
        <v>26.79</v>
      </c>
    </row>
    <row r="493" spans="1:2" s="1" customFormat="1" x14ac:dyDescent="0.25">
      <c r="A493" s="1">
        <v>490</v>
      </c>
      <c r="B493" s="4">
        <f t="shared" ca="1" si="10"/>
        <v>35.97</v>
      </c>
    </row>
    <row r="494" spans="1:2" s="1" customFormat="1" x14ac:dyDescent="0.25">
      <c r="A494" s="1">
        <v>491</v>
      </c>
      <c r="B494" s="4">
        <f t="shared" ca="1" si="10"/>
        <v>29.21</v>
      </c>
    </row>
    <row r="495" spans="1:2" s="1" customFormat="1" x14ac:dyDescent="0.25">
      <c r="A495" s="1">
        <v>492</v>
      </c>
      <c r="B495" s="4">
        <f t="shared" ca="1" si="10"/>
        <v>17.399999999999999</v>
      </c>
    </row>
    <row r="496" spans="1:2" s="1" customFormat="1" x14ac:dyDescent="0.25">
      <c r="A496" s="1">
        <v>493</v>
      </c>
      <c r="B496" s="4">
        <f t="shared" ca="1" si="10"/>
        <v>35.32</v>
      </c>
    </row>
    <row r="497" spans="1:2" s="1" customFormat="1" x14ac:dyDescent="0.25">
      <c r="A497" s="1">
        <v>494</v>
      </c>
      <c r="B497" s="4">
        <f t="shared" ca="1" si="10"/>
        <v>10.38</v>
      </c>
    </row>
    <row r="498" spans="1:2" s="1" customFormat="1" x14ac:dyDescent="0.25">
      <c r="A498" s="1">
        <v>495</v>
      </c>
      <c r="B498" s="4">
        <f t="shared" ca="1" si="10"/>
        <v>9.76</v>
      </c>
    </row>
    <row r="499" spans="1:2" s="1" customFormat="1" x14ac:dyDescent="0.25">
      <c r="A499" s="1">
        <v>496</v>
      </c>
      <c r="B499" s="4">
        <f t="shared" ca="1" si="10"/>
        <v>48.63</v>
      </c>
    </row>
    <row r="500" spans="1:2" s="1" customFormat="1" x14ac:dyDescent="0.25">
      <c r="A500" s="1">
        <v>497</v>
      </c>
      <c r="B500" s="4">
        <f t="shared" ca="1" si="10"/>
        <v>39.82</v>
      </c>
    </row>
    <row r="501" spans="1:2" s="1" customFormat="1" x14ac:dyDescent="0.25">
      <c r="A501" s="1">
        <v>498</v>
      </c>
      <c r="B501" s="4">
        <f t="shared" ca="1" si="10"/>
        <v>25.88</v>
      </c>
    </row>
    <row r="502" spans="1:2" s="1" customFormat="1" x14ac:dyDescent="0.25">
      <c r="A502" s="1">
        <v>499</v>
      </c>
      <c r="B502" s="4">
        <f t="shared" ca="1" si="10"/>
        <v>16.579999999999998</v>
      </c>
    </row>
    <row r="503" spans="1:2" s="1" customFormat="1" x14ac:dyDescent="0.25">
      <c r="A503" s="1">
        <v>500</v>
      </c>
      <c r="B503" s="4">
        <f t="shared" ca="1" si="10"/>
        <v>32.94</v>
      </c>
    </row>
    <row r="504" spans="1:2" s="1" customFormat="1" x14ac:dyDescent="0.25">
      <c r="A504" s="1">
        <v>501</v>
      </c>
      <c r="B504" s="4">
        <f t="shared" ca="1" si="10"/>
        <v>30.42</v>
      </c>
    </row>
    <row r="505" spans="1:2" s="1" customFormat="1" x14ac:dyDescent="0.25">
      <c r="A505" s="1">
        <v>502</v>
      </c>
      <c r="B505" s="4">
        <f t="shared" ca="1" si="10"/>
        <v>15.69</v>
      </c>
    </row>
    <row r="506" spans="1:2" s="1" customFormat="1" x14ac:dyDescent="0.25">
      <c r="A506" s="1">
        <v>503</v>
      </c>
      <c r="B506" s="4">
        <f t="shared" ca="1" si="10"/>
        <v>49.42</v>
      </c>
    </row>
    <row r="507" spans="1:2" s="1" customFormat="1" x14ac:dyDescent="0.25">
      <c r="A507" s="1">
        <v>504</v>
      </c>
      <c r="B507" s="4">
        <f t="shared" ca="1" si="10"/>
        <v>36.57</v>
      </c>
    </row>
    <row r="508" spans="1:2" s="1" customFormat="1" x14ac:dyDescent="0.25">
      <c r="A508" s="1">
        <v>505</v>
      </c>
      <c r="B508" s="4">
        <f t="shared" ca="1" si="10"/>
        <v>9.73</v>
      </c>
    </row>
    <row r="509" spans="1:2" s="1" customFormat="1" x14ac:dyDescent="0.25">
      <c r="A509" s="1">
        <v>506</v>
      </c>
      <c r="B509" s="4">
        <f t="shared" ca="1" si="10"/>
        <v>47.62</v>
      </c>
    </row>
    <row r="510" spans="1:2" s="1" customFormat="1" x14ac:dyDescent="0.25">
      <c r="A510" s="1">
        <v>507</v>
      </c>
      <c r="B510" s="4">
        <f t="shared" ca="1" si="10"/>
        <v>17.41</v>
      </c>
    </row>
    <row r="511" spans="1:2" s="1" customFormat="1" x14ac:dyDescent="0.25">
      <c r="A511" s="1">
        <v>508</v>
      </c>
      <c r="B511" s="4">
        <f t="shared" ca="1" si="10"/>
        <v>18.22</v>
      </c>
    </row>
    <row r="512" spans="1:2" s="1" customFormat="1" x14ac:dyDescent="0.25">
      <c r="A512" s="1">
        <v>509</v>
      </c>
      <c r="B512" s="4">
        <f t="shared" ca="1" si="10"/>
        <v>38.1</v>
      </c>
    </row>
    <row r="513" spans="1:2" s="1" customFormat="1" x14ac:dyDescent="0.25">
      <c r="A513" s="1">
        <v>510</v>
      </c>
      <c r="B513" s="4">
        <f t="shared" ca="1" si="10"/>
        <v>45.02</v>
      </c>
    </row>
    <row r="514" spans="1:2" s="1" customFormat="1" x14ac:dyDescent="0.25">
      <c r="A514" s="1">
        <v>511</v>
      </c>
      <c r="B514" s="4">
        <f t="shared" ca="1" si="10"/>
        <v>18.920000000000002</v>
      </c>
    </row>
    <row r="515" spans="1:2" s="1" customFormat="1" x14ac:dyDescent="0.25">
      <c r="A515" s="1">
        <v>512</v>
      </c>
      <c r="B515" s="4">
        <f t="shared" ca="1" si="10"/>
        <v>28.4</v>
      </c>
    </row>
    <row r="516" spans="1:2" s="1" customFormat="1" x14ac:dyDescent="0.25">
      <c r="A516" s="1">
        <v>513</v>
      </c>
      <c r="B516" s="4">
        <f t="shared" ref="B516:B579" ca="1" si="11">ROUND(RAND()*(50-7)+7,2)</f>
        <v>47.13</v>
      </c>
    </row>
    <row r="517" spans="1:2" s="1" customFormat="1" x14ac:dyDescent="0.25">
      <c r="A517" s="1">
        <v>514</v>
      </c>
      <c r="B517" s="4">
        <f t="shared" ca="1" si="11"/>
        <v>21.48</v>
      </c>
    </row>
    <row r="518" spans="1:2" s="1" customFormat="1" x14ac:dyDescent="0.25">
      <c r="A518" s="1">
        <v>515</v>
      </c>
      <c r="B518" s="4">
        <f t="shared" ca="1" si="11"/>
        <v>13.69</v>
      </c>
    </row>
    <row r="519" spans="1:2" s="1" customFormat="1" x14ac:dyDescent="0.25">
      <c r="A519" s="1">
        <v>516</v>
      </c>
      <c r="B519" s="4">
        <f t="shared" ca="1" si="11"/>
        <v>38.32</v>
      </c>
    </row>
    <row r="520" spans="1:2" s="1" customFormat="1" x14ac:dyDescent="0.25">
      <c r="A520" s="1">
        <v>517</v>
      </c>
      <c r="B520" s="4">
        <f t="shared" ca="1" si="11"/>
        <v>46.78</v>
      </c>
    </row>
    <row r="521" spans="1:2" s="1" customFormat="1" x14ac:dyDescent="0.25">
      <c r="A521" s="1">
        <v>518</v>
      </c>
      <c r="B521" s="4">
        <f t="shared" ca="1" si="11"/>
        <v>32.119999999999997</v>
      </c>
    </row>
    <row r="522" spans="1:2" s="1" customFormat="1" x14ac:dyDescent="0.25">
      <c r="A522" s="1">
        <v>519</v>
      </c>
      <c r="B522" s="4">
        <f t="shared" ca="1" si="11"/>
        <v>14.46</v>
      </c>
    </row>
    <row r="523" spans="1:2" s="1" customFormat="1" x14ac:dyDescent="0.25">
      <c r="A523" s="1">
        <v>520</v>
      </c>
      <c r="B523" s="4">
        <f t="shared" ca="1" si="11"/>
        <v>29.44</v>
      </c>
    </row>
    <row r="524" spans="1:2" s="1" customFormat="1" x14ac:dyDescent="0.25">
      <c r="A524" s="1">
        <v>521</v>
      </c>
      <c r="B524" s="4">
        <f t="shared" ca="1" si="11"/>
        <v>10.77</v>
      </c>
    </row>
    <row r="525" spans="1:2" s="1" customFormat="1" x14ac:dyDescent="0.25">
      <c r="A525" s="1">
        <v>522</v>
      </c>
      <c r="B525" s="4">
        <f t="shared" ca="1" si="11"/>
        <v>39.26</v>
      </c>
    </row>
    <row r="526" spans="1:2" s="1" customFormat="1" x14ac:dyDescent="0.25">
      <c r="A526" s="1">
        <v>523</v>
      </c>
      <c r="B526" s="4">
        <f t="shared" ca="1" si="11"/>
        <v>27.01</v>
      </c>
    </row>
    <row r="527" spans="1:2" s="1" customFormat="1" x14ac:dyDescent="0.25">
      <c r="A527" s="1">
        <v>524</v>
      </c>
      <c r="B527" s="4">
        <f t="shared" ca="1" si="11"/>
        <v>18.98</v>
      </c>
    </row>
    <row r="528" spans="1:2" s="1" customFormat="1" x14ac:dyDescent="0.25">
      <c r="A528" s="1">
        <v>525</v>
      </c>
      <c r="B528" s="4">
        <f t="shared" ca="1" si="11"/>
        <v>26.95</v>
      </c>
    </row>
    <row r="529" spans="1:2" s="1" customFormat="1" x14ac:dyDescent="0.25">
      <c r="A529" s="1">
        <v>526</v>
      </c>
      <c r="B529" s="4">
        <f t="shared" ca="1" si="11"/>
        <v>27.66</v>
      </c>
    </row>
    <row r="530" spans="1:2" s="1" customFormat="1" x14ac:dyDescent="0.25">
      <c r="A530" s="1">
        <v>527</v>
      </c>
      <c r="B530" s="4">
        <f t="shared" ca="1" si="11"/>
        <v>41.16</v>
      </c>
    </row>
    <row r="531" spans="1:2" s="1" customFormat="1" x14ac:dyDescent="0.25">
      <c r="A531" s="1">
        <v>528</v>
      </c>
      <c r="B531" s="4">
        <f t="shared" ca="1" si="11"/>
        <v>42.08</v>
      </c>
    </row>
    <row r="532" spans="1:2" s="1" customFormat="1" x14ac:dyDescent="0.25">
      <c r="A532" s="1">
        <v>529</v>
      </c>
      <c r="B532" s="4">
        <f t="shared" ca="1" si="11"/>
        <v>37.96</v>
      </c>
    </row>
    <row r="533" spans="1:2" s="1" customFormat="1" x14ac:dyDescent="0.25">
      <c r="A533" s="1">
        <v>530</v>
      </c>
      <c r="B533" s="4">
        <f t="shared" ca="1" si="11"/>
        <v>35.159999999999997</v>
      </c>
    </row>
    <row r="534" spans="1:2" s="1" customFormat="1" x14ac:dyDescent="0.25">
      <c r="A534" s="1">
        <v>531</v>
      </c>
      <c r="B534" s="4">
        <f t="shared" ca="1" si="11"/>
        <v>39.32</v>
      </c>
    </row>
    <row r="535" spans="1:2" s="1" customFormat="1" x14ac:dyDescent="0.25">
      <c r="A535" s="1">
        <v>532</v>
      </c>
      <c r="B535" s="4">
        <f t="shared" ca="1" si="11"/>
        <v>27.7</v>
      </c>
    </row>
    <row r="536" spans="1:2" s="1" customFormat="1" x14ac:dyDescent="0.25">
      <c r="A536" s="1">
        <v>533</v>
      </c>
      <c r="B536" s="4">
        <f t="shared" ca="1" si="11"/>
        <v>15.04</v>
      </c>
    </row>
    <row r="537" spans="1:2" s="1" customFormat="1" x14ac:dyDescent="0.25">
      <c r="A537" s="1">
        <v>534</v>
      </c>
      <c r="B537" s="4">
        <f t="shared" ca="1" si="11"/>
        <v>18.760000000000002</v>
      </c>
    </row>
    <row r="538" spans="1:2" s="1" customFormat="1" x14ac:dyDescent="0.25">
      <c r="A538" s="1">
        <v>535</v>
      </c>
      <c r="B538" s="4">
        <f t="shared" ca="1" si="11"/>
        <v>49.77</v>
      </c>
    </row>
    <row r="539" spans="1:2" s="1" customFormat="1" x14ac:dyDescent="0.25">
      <c r="A539" s="1">
        <v>536</v>
      </c>
      <c r="B539" s="4">
        <f t="shared" ca="1" si="11"/>
        <v>11.07</v>
      </c>
    </row>
    <row r="540" spans="1:2" s="1" customFormat="1" x14ac:dyDescent="0.25">
      <c r="A540" s="1">
        <v>537</v>
      </c>
      <c r="B540" s="4">
        <f t="shared" ca="1" si="11"/>
        <v>32.979999999999997</v>
      </c>
    </row>
    <row r="541" spans="1:2" s="1" customFormat="1" x14ac:dyDescent="0.25">
      <c r="A541" s="1">
        <v>538</v>
      </c>
      <c r="B541" s="4">
        <f t="shared" ca="1" si="11"/>
        <v>41</v>
      </c>
    </row>
    <row r="542" spans="1:2" s="1" customFormat="1" x14ac:dyDescent="0.25">
      <c r="A542" s="1">
        <v>539</v>
      </c>
      <c r="B542" s="4">
        <f t="shared" ca="1" si="11"/>
        <v>42.64</v>
      </c>
    </row>
    <row r="543" spans="1:2" s="1" customFormat="1" x14ac:dyDescent="0.25">
      <c r="A543" s="1">
        <v>540</v>
      </c>
      <c r="B543" s="4">
        <f t="shared" ca="1" si="11"/>
        <v>32.61</v>
      </c>
    </row>
    <row r="544" spans="1:2" s="1" customFormat="1" x14ac:dyDescent="0.25">
      <c r="A544" s="1">
        <v>541</v>
      </c>
      <c r="B544" s="4">
        <f t="shared" ca="1" si="11"/>
        <v>25.47</v>
      </c>
    </row>
    <row r="545" spans="1:2" s="1" customFormat="1" x14ac:dyDescent="0.25">
      <c r="A545" s="1">
        <v>542</v>
      </c>
      <c r="B545" s="4">
        <f t="shared" ca="1" si="11"/>
        <v>46.33</v>
      </c>
    </row>
    <row r="546" spans="1:2" s="1" customFormat="1" x14ac:dyDescent="0.25">
      <c r="A546" s="1">
        <v>543</v>
      </c>
      <c r="B546" s="4">
        <f t="shared" ca="1" si="11"/>
        <v>16.010000000000002</v>
      </c>
    </row>
    <row r="547" spans="1:2" s="1" customFormat="1" x14ac:dyDescent="0.25">
      <c r="A547" s="1">
        <v>544</v>
      </c>
      <c r="B547" s="4">
        <f t="shared" ca="1" si="11"/>
        <v>7.21</v>
      </c>
    </row>
    <row r="548" spans="1:2" s="1" customFormat="1" x14ac:dyDescent="0.25">
      <c r="A548" s="1">
        <v>545</v>
      </c>
      <c r="B548" s="4">
        <f t="shared" ca="1" si="11"/>
        <v>14.33</v>
      </c>
    </row>
    <row r="549" spans="1:2" s="1" customFormat="1" x14ac:dyDescent="0.25">
      <c r="A549" s="1">
        <v>546</v>
      </c>
      <c r="B549" s="4">
        <f t="shared" ca="1" si="11"/>
        <v>32.6</v>
      </c>
    </row>
    <row r="550" spans="1:2" s="1" customFormat="1" x14ac:dyDescent="0.25">
      <c r="A550" s="1">
        <v>547</v>
      </c>
      <c r="B550" s="4">
        <f t="shared" ca="1" si="11"/>
        <v>7.28</v>
      </c>
    </row>
    <row r="551" spans="1:2" s="1" customFormat="1" x14ac:dyDescent="0.25">
      <c r="A551" s="1">
        <v>548</v>
      </c>
      <c r="B551" s="4">
        <f t="shared" ca="1" si="11"/>
        <v>8.91</v>
      </c>
    </row>
    <row r="552" spans="1:2" s="1" customFormat="1" x14ac:dyDescent="0.25">
      <c r="A552" s="1">
        <v>549</v>
      </c>
      <c r="B552" s="4">
        <f t="shared" ca="1" si="11"/>
        <v>26.06</v>
      </c>
    </row>
    <row r="553" spans="1:2" s="1" customFormat="1" x14ac:dyDescent="0.25">
      <c r="A553" s="1">
        <v>550</v>
      </c>
      <c r="B553" s="4">
        <f t="shared" ca="1" si="11"/>
        <v>32.53</v>
      </c>
    </row>
    <row r="554" spans="1:2" s="1" customFormat="1" x14ac:dyDescent="0.25">
      <c r="A554" s="1">
        <v>551</v>
      </c>
      <c r="B554" s="4">
        <f t="shared" ca="1" si="11"/>
        <v>27.95</v>
      </c>
    </row>
    <row r="555" spans="1:2" s="1" customFormat="1" x14ac:dyDescent="0.25">
      <c r="A555" s="1">
        <v>552</v>
      </c>
      <c r="B555" s="4">
        <f t="shared" ca="1" si="11"/>
        <v>38.1</v>
      </c>
    </row>
    <row r="556" spans="1:2" s="1" customFormat="1" x14ac:dyDescent="0.25">
      <c r="A556" s="1">
        <v>553</v>
      </c>
      <c r="B556" s="4">
        <f t="shared" ca="1" si="11"/>
        <v>16.62</v>
      </c>
    </row>
    <row r="557" spans="1:2" s="1" customFormat="1" x14ac:dyDescent="0.25">
      <c r="A557" s="1">
        <v>554</v>
      </c>
      <c r="B557" s="4">
        <f t="shared" ca="1" si="11"/>
        <v>46.41</v>
      </c>
    </row>
    <row r="558" spans="1:2" s="1" customFormat="1" x14ac:dyDescent="0.25">
      <c r="A558" s="1">
        <v>555</v>
      </c>
      <c r="B558" s="4">
        <f t="shared" ca="1" si="11"/>
        <v>25</v>
      </c>
    </row>
    <row r="559" spans="1:2" s="1" customFormat="1" x14ac:dyDescent="0.25">
      <c r="A559" s="1">
        <v>556</v>
      </c>
      <c r="B559" s="4">
        <f t="shared" ca="1" si="11"/>
        <v>12.92</v>
      </c>
    </row>
    <row r="560" spans="1:2" s="1" customFormat="1" x14ac:dyDescent="0.25">
      <c r="A560" s="1">
        <v>557</v>
      </c>
      <c r="B560" s="4">
        <f t="shared" ca="1" si="11"/>
        <v>7.77</v>
      </c>
    </row>
    <row r="561" spans="1:2" s="1" customFormat="1" x14ac:dyDescent="0.25">
      <c r="A561" s="1">
        <v>558</v>
      </c>
      <c r="B561" s="4">
        <f t="shared" ca="1" si="11"/>
        <v>21.35</v>
      </c>
    </row>
    <row r="562" spans="1:2" s="1" customFormat="1" x14ac:dyDescent="0.25">
      <c r="A562" s="1">
        <v>559</v>
      </c>
      <c r="B562" s="4">
        <f t="shared" ca="1" si="11"/>
        <v>28.52</v>
      </c>
    </row>
    <row r="563" spans="1:2" s="1" customFormat="1" x14ac:dyDescent="0.25">
      <c r="A563" s="1">
        <v>560</v>
      </c>
      <c r="B563" s="4">
        <f t="shared" ca="1" si="11"/>
        <v>43.67</v>
      </c>
    </row>
    <row r="564" spans="1:2" s="1" customFormat="1" x14ac:dyDescent="0.25">
      <c r="A564" s="1">
        <v>561</v>
      </c>
      <c r="B564" s="4">
        <f t="shared" ca="1" si="11"/>
        <v>37.36</v>
      </c>
    </row>
    <row r="565" spans="1:2" s="1" customFormat="1" x14ac:dyDescent="0.25">
      <c r="A565" s="1">
        <v>562</v>
      </c>
      <c r="B565" s="4">
        <f t="shared" ca="1" si="11"/>
        <v>34.92</v>
      </c>
    </row>
    <row r="566" spans="1:2" s="1" customFormat="1" x14ac:dyDescent="0.25">
      <c r="A566" s="1">
        <v>563</v>
      </c>
      <c r="B566" s="4">
        <f t="shared" ca="1" si="11"/>
        <v>30.81</v>
      </c>
    </row>
    <row r="567" spans="1:2" s="1" customFormat="1" x14ac:dyDescent="0.25">
      <c r="A567" s="1">
        <v>564</v>
      </c>
      <c r="B567" s="4">
        <f t="shared" ca="1" si="11"/>
        <v>17.43</v>
      </c>
    </row>
    <row r="568" spans="1:2" s="1" customFormat="1" x14ac:dyDescent="0.25">
      <c r="A568" s="1">
        <v>565</v>
      </c>
      <c r="B568" s="4">
        <f t="shared" ca="1" si="11"/>
        <v>13.5</v>
      </c>
    </row>
    <row r="569" spans="1:2" s="1" customFormat="1" x14ac:dyDescent="0.25">
      <c r="A569" s="1">
        <v>566</v>
      </c>
      <c r="B569" s="4">
        <f t="shared" ca="1" si="11"/>
        <v>43.11</v>
      </c>
    </row>
    <row r="570" spans="1:2" s="1" customFormat="1" x14ac:dyDescent="0.25">
      <c r="A570" s="1">
        <v>567</v>
      </c>
      <c r="B570" s="4">
        <f t="shared" ca="1" si="11"/>
        <v>9.23</v>
      </c>
    </row>
    <row r="571" spans="1:2" s="1" customFormat="1" x14ac:dyDescent="0.25">
      <c r="A571" s="1">
        <v>568</v>
      </c>
      <c r="B571" s="4">
        <f t="shared" ca="1" si="11"/>
        <v>10.64</v>
      </c>
    </row>
    <row r="572" spans="1:2" s="1" customFormat="1" x14ac:dyDescent="0.25">
      <c r="A572" s="1">
        <v>569</v>
      </c>
      <c r="B572" s="4">
        <f t="shared" ca="1" si="11"/>
        <v>8.4700000000000006</v>
      </c>
    </row>
    <row r="573" spans="1:2" s="1" customFormat="1" x14ac:dyDescent="0.25">
      <c r="A573" s="1">
        <v>570</v>
      </c>
      <c r="B573" s="4">
        <f t="shared" ca="1" si="11"/>
        <v>24.86</v>
      </c>
    </row>
    <row r="574" spans="1:2" s="1" customFormat="1" x14ac:dyDescent="0.25">
      <c r="A574" s="1">
        <v>571</v>
      </c>
      <c r="B574" s="4">
        <f t="shared" ca="1" si="11"/>
        <v>22.61</v>
      </c>
    </row>
    <row r="575" spans="1:2" s="1" customFormat="1" x14ac:dyDescent="0.25">
      <c r="A575" s="1">
        <v>572</v>
      </c>
      <c r="B575" s="4">
        <f t="shared" ca="1" si="11"/>
        <v>39.58</v>
      </c>
    </row>
    <row r="576" spans="1:2" s="1" customFormat="1" x14ac:dyDescent="0.25">
      <c r="A576" s="1">
        <v>573</v>
      </c>
      <c r="B576" s="4">
        <f t="shared" ca="1" si="11"/>
        <v>15.73</v>
      </c>
    </row>
    <row r="577" spans="1:2" s="1" customFormat="1" x14ac:dyDescent="0.25">
      <c r="A577" s="1">
        <v>574</v>
      </c>
      <c r="B577" s="4">
        <f t="shared" ca="1" si="11"/>
        <v>40.18</v>
      </c>
    </row>
    <row r="578" spans="1:2" s="1" customFormat="1" x14ac:dyDescent="0.25">
      <c r="A578" s="1">
        <v>575</v>
      </c>
      <c r="B578" s="4">
        <f t="shared" ca="1" si="11"/>
        <v>12.33</v>
      </c>
    </row>
    <row r="579" spans="1:2" s="1" customFormat="1" x14ac:dyDescent="0.25">
      <c r="A579" s="1">
        <v>576</v>
      </c>
      <c r="B579" s="4">
        <f t="shared" ca="1" si="11"/>
        <v>24.93</v>
      </c>
    </row>
    <row r="580" spans="1:2" s="1" customFormat="1" x14ac:dyDescent="0.25">
      <c r="A580" s="1">
        <v>577</v>
      </c>
      <c r="B580" s="4">
        <f t="shared" ref="B580:B643" ca="1" si="12">ROUND(RAND()*(50-7)+7,2)</f>
        <v>48.13</v>
      </c>
    </row>
    <row r="581" spans="1:2" s="1" customFormat="1" x14ac:dyDescent="0.25">
      <c r="A581" s="1">
        <v>578</v>
      </c>
      <c r="B581" s="4">
        <f t="shared" ca="1" si="12"/>
        <v>24.44</v>
      </c>
    </row>
    <row r="582" spans="1:2" s="1" customFormat="1" x14ac:dyDescent="0.25">
      <c r="A582" s="1">
        <v>579</v>
      </c>
      <c r="B582" s="4">
        <f t="shared" ca="1" si="12"/>
        <v>21.89</v>
      </c>
    </row>
    <row r="583" spans="1:2" s="1" customFormat="1" x14ac:dyDescent="0.25">
      <c r="A583" s="1">
        <v>580</v>
      </c>
      <c r="B583" s="4">
        <f t="shared" ca="1" si="12"/>
        <v>15.9</v>
      </c>
    </row>
    <row r="584" spans="1:2" s="1" customFormat="1" x14ac:dyDescent="0.25">
      <c r="A584" s="1">
        <v>581</v>
      </c>
      <c r="B584" s="4">
        <f t="shared" ca="1" si="12"/>
        <v>28.48</v>
      </c>
    </row>
    <row r="585" spans="1:2" s="1" customFormat="1" x14ac:dyDescent="0.25">
      <c r="A585" s="1">
        <v>582</v>
      </c>
      <c r="B585" s="4">
        <f t="shared" ca="1" si="12"/>
        <v>22.65</v>
      </c>
    </row>
    <row r="586" spans="1:2" s="1" customFormat="1" x14ac:dyDescent="0.25">
      <c r="A586" s="1">
        <v>583</v>
      </c>
      <c r="B586" s="4">
        <f t="shared" ca="1" si="12"/>
        <v>29.57</v>
      </c>
    </row>
    <row r="587" spans="1:2" s="1" customFormat="1" x14ac:dyDescent="0.25">
      <c r="A587" s="1">
        <v>584</v>
      </c>
      <c r="B587" s="4">
        <f t="shared" ca="1" si="12"/>
        <v>28.11</v>
      </c>
    </row>
    <row r="588" spans="1:2" s="1" customFormat="1" x14ac:dyDescent="0.25">
      <c r="A588" s="1">
        <v>585</v>
      </c>
      <c r="B588" s="4">
        <f t="shared" ca="1" si="12"/>
        <v>20.5</v>
      </c>
    </row>
    <row r="589" spans="1:2" s="1" customFormat="1" x14ac:dyDescent="0.25">
      <c r="A589" s="1">
        <v>586</v>
      </c>
      <c r="B589" s="4">
        <f t="shared" ca="1" si="12"/>
        <v>49.76</v>
      </c>
    </row>
    <row r="590" spans="1:2" s="1" customFormat="1" x14ac:dyDescent="0.25">
      <c r="A590" s="1">
        <v>587</v>
      </c>
      <c r="B590" s="4">
        <f t="shared" ca="1" si="12"/>
        <v>13.02</v>
      </c>
    </row>
    <row r="591" spans="1:2" s="1" customFormat="1" x14ac:dyDescent="0.25">
      <c r="A591" s="1">
        <v>588</v>
      </c>
      <c r="B591" s="4">
        <f t="shared" ca="1" si="12"/>
        <v>11.56</v>
      </c>
    </row>
    <row r="592" spans="1:2" s="1" customFormat="1" x14ac:dyDescent="0.25">
      <c r="A592" s="1">
        <v>589</v>
      </c>
      <c r="B592" s="4">
        <f t="shared" ca="1" si="12"/>
        <v>47.99</v>
      </c>
    </row>
    <row r="593" spans="1:2" s="1" customFormat="1" x14ac:dyDescent="0.25">
      <c r="A593" s="1">
        <v>590</v>
      </c>
      <c r="B593" s="4">
        <f t="shared" ca="1" si="12"/>
        <v>28.29</v>
      </c>
    </row>
    <row r="594" spans="1:2" s="1" customFormat="1" x14ac:dyDescent="0.25">
      <c r="A594" s="1">
        <v>591</v>
      </c>
      <c r="B594" s="4">
        <f t="shared" ca="1" si="12"/>
        <v>22.86</v>
      </c>
    </row>
    <row r="595" spans="1:2" s="1" customFormat="1" x14ac:dyDescent="0.25">
      <c r="A595" s="1">
        <v>592</v>
      </c>
      <c r="B595" s="4">
        <f t="shared" ca="1" si="12"/>
        <v>27.41</v>
      </c>
    </row>
    <row r="596" spans="1:2" s="1" customFormat="1" x14ac:dyDescent="0.25">
      <c r="A596" s="1">
        <v>593</v>
      </c>
      <c r="B596" s="4">
        <f t="shared" ca="1" si="12"/>
        <v>9.39</v>
      </c>
    </row>
    <row r="597" spans="1:2" s="1" customFormat="1" x14ac:dyDescent="0.25">
      <c r="A597" s="1">
        <v>594</v>
      </c>
      <c r="B597" s="4">
        <f t="shared" ca="1" si="12"/>
        <v>17.23</v>
      </c>
    </row>
    <row r="598" spans="1:2" s="1" customFormat="1" x14ac:dyDescent="0.25">
      <c r="A598" s="1">
        <v>595</v>
      </c>
      <c r="B598" s="4">
        <f t="shared" ca="1" si="12"/>
        <v>33.04</v>
      </c>
    </row>
    <row r="599" spans="1:2" s="1" customFormat="1" x14ac:dyDescent="0.25">
      <c r="A599" s="1">
        <v>596</v>
      </c>
      <c r="B599" s="4">
        <f t="shared" ca="1" si="12"/>
        <v>43.05</v>
      </c>
    </row>
    <row r="600" spans="1:2" s="1" customFormat="1" x14ac:dyDescent="0.25">
      <c r="A600" s="1">
        <v>597</v>
      </c>
      <c r="B600" s="4">
        <f t="shared" ca="1" si="12"/>
        <v>39.83</v>
      </c>
    </row>
    <row r="601" spans="1:2" s="1" customFormat="1" x14ac:dyDescent="0.25">
      <c r="A601" s="1">
        <v>598</v>
      </c>
      <c r="B601" s="4">
        <f t="shared" ca="1" si="12"/>
        <v>35.630000000000003</v>
      </c>
    </row>
    <row r="602" spans="1:2" s="1" customFormat="1" x14ac:dyDescent="0.25">
      <c r="A602" s="1">
        <v>599</v>
      </c>
      <c r="B602" s="4">
        <f t="shared" ca="1" si="12"/>
        <v>40.6</v>
      </c>
    </row>
    <row r="603" spans="1:2" s="1" customFormat="1" x14ac:dyDescent="0.25">
      <c r="A603" s="1">
        <v>600</v>
      </c>
      <c r="B603" s="4">
        <f t="shared" ca="1" si="12"/>
        <v>14.69</v>
      </c>
    </row>
    <row r="604" spans="1:2" s="1" customFormat="1" x14ac:dyDescent="0.25">
      <c r="A604" s="1">
        <v>601</v>
      </c>
      <c r="B604" s="4">
        <f t="shared" ca="1" si="12"/>
        <v>8.8699999999999992</v>
      </c>
    </row>
    <row r="605" spans="1:2" s="1" customFormat="1" x14ac:dyDescent="0.25">
      <c r="A605" s="1">
        <v>602</v>
      </c>
      <c r="B605" s="4">
        <f t="shared" ca="1" si="12"/>
        <v>32.04</v>
      </c>
    </row>
    <row r="606" spans="1:2" s="1" customFormat="1" x14ac:dyDescent="0.25">
      <c r="A606" s="1">
        <v>603</v>
      </c>
      <c r="B606" s="4">
        <f t="shared" ca="1" si="12"/>
        <v>35.44</v>
      </c>
    </row>
    <row r="607" spans="1:2" s="1" customFormat="1" x14ac:dyDescent="0.25">
      <c r="A607" s="1">
        <v>604</v>
      </c>
      <c r="B607" s="4">
        <f t="shared" ca="1" si="12"/>
        <v>23.46</v>
      </c>
    </row>
    <row r="608" spans="1:2" s="1" customFormat="1" x14ac:dyDescent="0.25">
      <c r="A608" s="1">
        <v>605</v>
      </c>
      <c r="B608" s="4">
        <f t="shared" ca="1" si="12"/>
        <v>31.74</v>
      </c>
    </row>
    <row r="609" spans="1:2" s="1" customFormat="1" x14ac:dyDescent="0.25">
      <c r="A609" s="1">
        <v>606</v>
      </c>
      <c r="B609" s="4">
        <f t="shared" ca="1" si="12"/>
        <v>28.36</v>
      </c>
    </row>
    <row r="610" spans="1:2" s="1" customFormat="1" x14ac:dyDescent="0.25">
      <c r="A610" s="1">
        <v>607</v>
      </c>
      <c r="B610" s="4">
        <f t="shared" ca="1" si="12"/>
        <v>32.450000000000003</v>
      </c>
    </row>
    <row r="611" spans="1:2" s="1" customFormat="1" x14ac:dyDescent="0.25">
      <c r="A611" s="1">
        <v>608</v>
      </c>
      <c r="B611" s="4">
        <f t="shared" ca="1" si="12"/>
        <v>32.21</v>
      </c>
    </row>
    <row r="612" spans="1:2" s="1" customFormat="1" x14ac:dyDescent="0.25">
      <c r="A612" s="1">
        <v>609</v>
      </c>
      <c r="B612" s="4">
        <f t="shared" ca="1" si="12"/>
        <v>32.96</v>
      </c>
    </row>
    <row r="613" spans="1:2" s="1" customFormat="1" x14ac:dyDescent="0.25">
      <c r="A613" s="1">
        <v>610</v>
      </c>
      <c r="B613" s="4">
        <f t="shared" ca="1" si="12"/>
        <v>12.23</v>
      </c>
    </row>
    <row r="614" spans="1:2" s="1" customFormat="1" x14ac:dyDescent="0.25">
      <c r="A614" s="1">
        <v>611</v>
      </c>
      <c r="B614" s="4">
        <f t="shared" ca="1" si="12"/>
        <v>39.19</v>
      </c>
    </row>
    <row r="615" spans="1:2" s="1" customFormat="1" x14ac:dyDescent="0.25">
      <c r="A615" s="1">
        <v>612</v>
      </c>
      <c r="B615" s="4">
        <f t="shared" ca="1" si="12"/>
        <v>22.97</v>
      </c>
    </row>
    <row r="616" spans="1:2" s="1" customFormat="1" x14ac:dyDescent="0.25">
      <c r="A616" s="1">
        <v>613</v>
      </c>
      <c r="B616" s="4">
        <f t="shared" ca="1" si="12"/>
        <v>19.73</v>
      </c>
    </row>
    <row r="617" spans="1:2" s="1" customFormat="1" x14ac:dyDescent="0.25">
      <c r="A617" s="1">
        <v>614</v>
      </c>
      <c r="B617" s="4">
        <f t="shared" ca="1" si="12"/>
        <v>42.29</v>
      </c>
    </row>
    <row r="618" spans="1:2" s="1" customFormat="1" x14ac:dyDescent="0.25">
      <c r="A618" s="1">
        <v>615</v>
      </c>
      <c r="B618" s="4">
        <f t="shared" ca="1" si="12"/>
        <v>40.76</v>
      </c>
    </row>
    <row r="619" spans="1:2" s="1" customFormat="1" x14ac:dyDescent="0.25">
      <c r="A619" s="1">
        <v>616</v>
      </c>
      <c r="B619" s="4">
        <f t="shared" ca="1" si="12"/>
        <v>36.31</v>
      </c>
    </row>
    <row r="620" spans="1:2" s="1" customFormat="1" x14ac:dyDescent="0.25">
      <c r="A620" s="1">
        <v>617</v>
      </c>
      <c r="B620" s="4">
        <f t="shared" ca="1" si="12"/>
        <v>46.42</v>
      </c>
    </row>
    <row r="621" spans="1:2" s="1" customFormat="1" x14ac:dyDescent="0.25">
      <c r="A621" s="1">
        <v>618</v>
      </c>
      <c r="B621" s="4">
        <f t="shared" ca="1" si="12"/>
        <v>18.29</v>
      </c>
    </row>
    <row r="622" spans="1:2" s="1" customFormat="1" x14ac:dyDescent="0.25">
      <c r="A622" s="1">
        <v>619</v>
      </c>
      <c r="B622" s="4">
        <f t="shared" ca="1" si="12"/>
        <v>20.41</v>
      </c>
    </row>
    <row r="623" spans="1:2" s="1" customFormat="1" x14ac:dyDescent="0.25">
      <c r="A623" s="1">
        <v>620</v>
      </c>
      <c r="B623" s="4">
        <f t="shared" ca="1" si="12"/>
        <v>28.17</v>
      </c>
    </row>
    <row r="624" spans="1:2" s="1" customFormat="1" x14ac:dyDescent="0.25">
      <c r="A624" s="1">
        <v>621</v>
      </c>
      <c r="B624" s="4">
        <f t="shared" ca="1" si="12"/>
        <v>17.649999999999999</v>
      </c>
    </row>
    <row r="625" spans="1:2" s="1" customFormat="1" x14ac:dyDescent="0.25">
      <c r="A625" s="1">
        <v>622</v>
      </c>
      <c r="B625" s="4">
        <f t="shared" ca="1" si="12"/>
        <v>32.229999999999997</v>
      </c>
    </row>
    <row r="626" spans="1:2" s="1" customFormat="1" x14ac:dyDescent="0.25">
      <c r="A626" s="1">
        <v>623</v>
      </c>
      <c r="B626" s="4">
        <f t="shared" ca="1" si="12"/>
        <v>34.56</v>
      </c>
    </row>
    <row r="627" spans="1:2" s="1" customFormat="1" x14ac:dyDescent="0.25">
      <c r="A627" s="1">
        <v>624</v>
      </c>
      <c r="B627" s="4">
        <f t="shared" ca="1" si="12"/>
        <v>42.63</v>
      </c>
    </row>
    <row r="628" spans="1:2" s="1" customFormat="1" x14ac:dyDescent="0.25">
      <c r="A628" s="1">
        <v>625</v>
      </c>
      <c r="B628" s="4">
        <f t="shared" ca="1" si="12"/>
        <v>44.68</v>
      </c>
    </row>
    <row r="629" spans="1:2" s="1" customFormat="1" x14ac:dyDescent="0.25">
      <c r="A629" s="1">
        <v>626</v>
      </c>
      <c r="B629" s="4">
        <f t="shared" ca="1" si="12"/>
        <v>10.62</v>
      </c>
    </row>
    <row r="630" spans="1:2" s="1" customFormat="1" x14ac:dyDescent="0.25">
      <c r="A630" s="1">
        <v>627</v>
      </c>
      <c r="B630" s="4">
        <f t="shared" ca="1" si="12"/>
        <v>27.79</v>
      </c>
    </row>
    <row r="631" spans="1:2" s="1" customFormat="1" x14ac:dyDescent="0.25">
      <c r="A631" s="1">
        <v>628</v>
      </c>
      <c r="B631" s="4">
        <f t="shared" ca="1" si="12"/>
        <v>31.78</v>
      </c>
    </row>
    <row r="632" spans="1:2" s="1" customFormat="1" x14ac:dyDescent="0.25">
      <c r="A632" s="1">
        <v>629</v>
      </c>
      <c r="B632" s="4">
        <f t="shared" ca="1" si="12"/>
        <v>19.45</v>
      </c>
    </row>
    <row r="633" spans="1:2" s="1" customFormat="1" x14ac:dyDescent="0.25">
      <c r="A633" s="1">
        <v>630</v>
      </c>
      <c r="B633" s="4">
        <f t="shared" ca="1" si="12"/>
        <v>31.4</v>
      </c>
    </row>
    <row r="634" spans="1:2" s="1" customFormat="1" x14ac:dyDescent="0.25">
      <c r="A634" s="1">
        <v>631</v>
      </c>
      <c r="B634" s="4">
        <f t="shared" ca="1" si="12"/>
        <v>23.37</v>
      </c>
    </row>
    <row r="635" spans="1:2" s="1" customFormat="1" x14ac:dyDescent="0.25">
      <c r="A635" s="1">
        <v>632</v>
      </c>
      <c r="B635" s="4">
        <f t="shared" ca="1" si="12"/>
        <v>26.56</v>
      </c>
    </row>
    <row r="636" spans="1:2" s="1" customFormat="1" x14ac:dyDescent="0.25">
      <c r="A636" s="1">
        <v>633</v>
      </c>
      <c r="B636" s="4">
        <f t="shared" ca="1" si="12"/>
        <v>21.99</v>
      </c>
    </row>
    <row r="637" spans="1:2" s="1" customFormat="1" x14ac:dyDescent="0.25">
      <c r="A637" s="1">
        <v>634</v>
      </c>
      <c r="B637" s="4">
        <f t="shared" ca="1" si="12"/>
        <v>39.020000000000003</v>
      </c>
    </row>
    <row r="638" spans="1:2" s="1" customFormat="1" x14ac:dyDescent="0.25">
      <c r="A638" s="1">
        <v>635</v>
      </c>
      <c r="B638" s="4">
        <f t="shared" ca="1" si="12"/>
        <v>30.15</v>
      </c>
    </row>
    <row r="639" spans="1:2" s="1" customFormat="1" x14ac:dyDescent="0.25">
      <c r="A639" s="1">
        <v>636</v>
      </c>
      <c r="B639" s="4">
        <f t="shared" ca="1" si="12"/>
        <v>24.11</v>
      </c>
    </row>
    <row r="640" spans="1:2" s="1" customFormat="1" x14ac:dyDescent="0.25">
      <c r="A640" s="1">
        <v>637</v>
      </c>
      <c r="B640" s="4">
        <f t="shared" ca="1" si="12"/>
        <v>16.62</v>
      </c>
    </row>
    <row r="641" spans="1:2" s="1" customFormat="1" x14ac:dyDescent="0.25">
      <c r="A641" s="1">
        <v>638</v>
      </c>
      <c r="B641" s="4">
        <f t="shared" ca="1" si="12"/>
        <v>42.05</v>
      </c>
    </row>
    <row r="642" spans="1:2" s="1" customFormat="1" x14ac:dyDescent="0.25">
      <c r="A642" s="1">
        <v>639</v>
      </c>
      <c r="B642" s="4">
        <f t="shared" ca="1" si="12"/>
        <v>20.100000000000001</v>
      </c>
    </row>
    <row r="643" spans="1:2" s="1" customFormat="1" x14ac:dyDescent="0.25">
      <c r="A643" s="1">
        <v>640</v>
      </c>
      <c r="B643" s="4">
        <f t="shared" ca="1" si="12"/>
        <v>11.96</v>
      </c>
    </row>
    <row r="644" spans="1:2" s="1" customFormat="1" x14ac:dyDescent="0.25">
      <c r="A644" s="1">
        <v>641</v>
      </c>
      <c r="B644" s="4">
        <f t="shared" ref="B644:B707" ca="1" si="13">ROUND(RAND()*(50-7)+7,2)</f>
        <v>16.11</v>
      </c>
    </row>
    <row r="645" spans="1:2" s="1" customFormat="1" x14ac:dyDescent="0.25">
      <c r="A645" s="1">
        <v>642</v>
      </c>
      <c r="B645" s="4">
        <f t="shared" ca="1" si="13"/>
        <v>12.29</v>
      </c>
    </row>
    <row r="646" spans="1:2" s="1" customFormat="1" x14ac:dyDescent="0.25">
      <c r="A646" s="1">
        <v>643</v>
      </c>
      <c r="B646" s="4">
        <f t="shared" ca="1" si="13"/>
        <v>18.13</v>
      </c>
    </row>
    <row r="647" spans="1:2" s="1" customFormat="1" x14ac:dyDescent="0.25">
      <c r="A647" s="1">
        <v>644</v>
      </c>
      <c r="B647" s="4">
        <f t="shared" ca="1" si="13"/>
        <v>40.81</v>
      </c>
    </row>
    <row r="648" spans="1:2" s="1" customFormat="1" x14ac:dyDescent="0.25">
      <c r="A648" s="1">
        <v>645</v>
      </c>
      <c r="B648" s="4">
        <f t="shared" ca="1" si="13"/>
        <v>44.97</v>
      </c>
    </row>
    <row r="649" spans="1:2" s="1" customFormat="1" x14ac:dyDescent="0.25">
      <c r="A649" s="1">
        <v>646</v>
      </c>
      <c r="B649" s="4">
        <f t="shared" ca="1" si="13"/>
        <v>47.82</v>
      </c>
    </row>
    <row r="650" spans="1:2" s="1" customFormat="1" x14ac:dyDescent="0.25">
      <c r="A650" s="1">
        <v>647</v>
      </c>
      <c r="B650" s="4">
        <f t="shared" ca="1" si="13"/>
        <v>37.43</v>
      </c>
    </row>
    <row r="651" spans="1:2" s="1" customFormat="1" x14ac:dyDescent="0.25">
      <c r="A651" s="1">
        <v>648</v>
      </c>
      <c r="B651" s="4">
        <f t="shared" ca="1" si="13"/>
        <v>44.82</v>
      </c>
    </row>
    <row r="652" spans="1:2" s="1" customFormat="1" x14ac:dyDescent="0.25">
      <c r="A652" s="1">
        <v>649</v>
      </c>
      <c r="B652" s="4">
        <f t="shared" ca="1" si="13"/>
        <v>39.83</v>
      </c>
    </row>
    <row r="653" spans="1:2" s="1" customFormat="1" x14ac:dyDescent="0.25">
      <c r="A653" s="1">
        <v>650</v>
      </c>
      <c r="B653" s="4">
        <f t="shared" ca="1" si="13"/>
        <v>47.87</v>
      </c>
    </row>
    <row r="654" spans="1:2" s="1" customFormat="1" x14ac:dyDescent="0.25">
      <c r="A654" s="1">
        <v>651</v>
      </c>
      <c r="B654" s="4">
        <f t="shared" ca="1" si="13"/>
        <v>17.39</v>
      </c>
    </row>
    <row r="655" spans="1:2" s="1" customFormat="1" x14ac:dyDescent="0.25">
      <c r="A655" s="1">
        <v>652</v>
      </c>
      <c r="B655" s="4">
        <f t="shared" ca="1" si="13"/>
        <v>10.98</v>
      </c>
    </row>
    <row r="656" spans="1:2" s="1" customFormat="1" x14ac:dyDescent="0.25">
      <c r="A656" s="1">
        <v>653</v>
      </c>
      <c r="B656" s="4">
        <f t="shared" ca="1" si="13"/>
        <v>47.33</v>
      </c>
    </row>
    <row r="657" spans="1:2" s="1" customFormat="1" x14ac:dyDescent="0.25">
      <c r="A657" s="1">
        <v>654</v>
      </c>
      <c r="B657" s="4">
        <f t="shared" ca="1" si="13"/>
        <v>16.010000000000002</v>
      </c>
    </row>
    <row r="658" spans="1:2" s="1" customFormat="1" x14ac:dyDescent="0.25">
      <c r="A658" s="1">
        <v>655</v>
      </c>
      <c r="B658" s="4">
        <f t="shared" ca="1" si="13"/>
        <v>45.17</v>
      </c>
    </row>
    <row r="659" spans="1:2" s="1" customFormat="1" x14ac:dyDescent="0.25">
      <c r="A659" s="1">
        <v>656</v>
      </c>
      <c r="B659" s="4">
        <f t="shared" ca="1" si="13"/>
        <v>8.89</v>
      </c>
    </row>
    <row r="660" spans="1:2" s="1" customFormat="1" x14ac:dyDescent="0.25">
      <c r="A660" s="1">
        <v>657</v>
      </c>
      <c r="B660" s="4">
        <f t="shared" ca="1" si="13"/>
        <v>27.8</v>
      </c>
    </row>
    <row r="661" spans="1:2" s="1" customFormat="1" x14ac:dyDescent="0.25">
      <c r="A661" s="1">
        <v>658</v>
      </c>
      <c r="B661" s="4">
        <f t="shared" ca="1" si="13"/>
        <v>32.619999999999997</v>
      </c>
    </row>
    <row r="662" spans="1:2" s="1" customFormat="1" x14ac:dyDescent="0.25">
      <c r="A662" s="1">
        <v>659</v>
      </c>
      <c r="B662" s="4">
        <f t="shared" ca="1" si="13"/>
        <v>35.340000000000003</v>
      </c>
    </row>
    <row r="663" spans="1:2" s="1" customFormat="1" x14ac:dyDescent="0.25">
      <c r="A663" s="1">
        <v>660</v>
      </c>
      <c r="B663" s="4">
        <f t="shared" ca="1" si="13"/>
        <v>24.35</v>
      </c>
    </row>
    <row r="664" spans="1:2" s="1" customFormat="1" x14ac:dyDescent="0.25">
      <c r="A664" s="1">
        <v>661</v>
      </c>
      <c r="B664" s="4">
        <f t="shared" ca="1" si="13"/>
        <v>17.36</v>
      </c>
    </row>
    <row r="665" spans="1:2" s="1" customFormat="1" x14ac:dyDescent="0.25">
      <c r="A665" s="1">
        <v>662</v>
      </c>
      <c r="B665" s="4">
        <f t="shared" ca="1" si="13"/>
        <v>16.72</v>
      </c>
    </row>
    <row r="666" spans="1:2" s="1" customFormat="1" x14ac:dyDescent="0.25">
      <c r="A666" s="1">
        <v>663</v>
      </c>
      <c r="B666" s="4">
        <f t="shared" ca="1" si="13"/>
        <v>11.47</v>
      </c>
    </row>
    <row r="667" spans="1:2" s="1" customFormat="1" x14ac:dyDescent="0.25">
      <c r="A667" s="1">
        <v>664</v>
      </c>
      <c r="B667" s="4">
        <f t="shared" ca="1" si="13"/>
        <v>48.12</v>
      </c>
    </row>
    <row r="668" spans="1:2" s="1" customFormat="1" x14ac:dyDescent="0.25">
      <c r="A668" s="1">
        <v>665</v>
      </c>
      <c r="B668" s="4">
        <f t="shared" ca="1" si="13"/>
        <v>46.52</v>
      </c>
    </row>
    <row r="669" spans="1:2" s="1" customFormat="1" x14ac:dyDescent="0.25">
      <c r="A669" s="1">
        <v>666</v>
      </c>
      <c r="B669" s="4">
        <f t="shared" ca="1" si="13"/>
        <v>43</v>
      </c>
    </row>
    <row r="670" spans="1:2" s="1" customFormat="1" x14ac:dyDescent="0.25">
      <c r="A670" s="1">
        <v>667</v>
      </c>
      <c r="B670" s="4">
        <f t="shared" ca="1" si="13"/>
        <v>27.02</v>
      </c>
    </row>
    <row r="671" spans="1:2" s="1" customFormat="1" x14ac:dyDescent="0.25">
      <c r="A671" s="1">
        <v>668</v>
      </c>
      <c r="B671" s="4">
        <f t="shared" ca="1" si="13"/>
        <v>17.670000000000002</v>
      </c>
    </row>
    <row r="672" spans="1:2" s="1" customFormat="1" x14ac:dyDescent="0.25">
      <c r="A672" s="1">
        <v>669</v>
      </c>
      <c r="B672" s="4">
        <f t="shared" ca="1" si="13"/>
        <v>39.869999999999997</v>
      </c>
    </row>
    <row r="673" spans="1:2" s="1" customFormat="1" x14ac:dyDescent="0.25">
      <c r="A673" s="1">
        <v>670</v>
      </c>
      <c r="B673" s="4">
        <f t="shared" ca="1" si="13"/>
        <v>26.88</v>
      </c>
    </row>
    <row r="674" spans="1:2" s="1" customFormat="1" x14ac:dyDescent="0.25">
      <c r="A674" s="1">
        <v>671</v>
      </c>
      <c r="B674" s="4">
        <f t="shared" ca="1" si="13"/>
        <v>23.03</v>
      </c>
    </row>
    <row r="675" spans="1:2" s="1" customFormat="1" x14ac:dyDescent="0.25">
      <c r="A675" s="1">
        <v>672</v>
      </c>
      <c r="B675" s="4">
        <f t="shared" ca="1" si="13"/>
        <v>32.78</v>
      </c>
    </row>
    <row r="676" spans="1:2" s="1" customFormat="1" x14ac:dyDescent="0.25">
      <c r="A676" s="1">
        <v>673</v>
      </c>
      <c r="B676" s="4">
        <f t="shared" ca="1" si="13"/>
        <v>10.59</v>
      </c>
    </row>
    <row r="677" spans="1:2" s="1" customFormat="1" x14ac:dyDescent="0.25">
      <c r="A677" s="1">
        <v>674</v>
      </c>
      <c r="B677" s="4">
        <f t="shared" ca="1" si="13"/>
        <v>47.68</v>
      </c>
    </row>
    <row r="678" spans="1:2" s="1" customFormat="1" x14ac:dyDescent="0.25">
      <c r="A678" s="1">
        <v>675</v>
      </c>
      <c r="B678" s="4">
        <f t="shared" ca="1" si="13"/>
        <v>38.630000000000003</v>
      </c>
    </row>
    <row r="679" spans="1:2" s="1" customFormat="1" x14ac:dyDescent="0.25">
      <c r="A679" s="1">
        <v>676</v>
      </c>
      <c r="B679" s="4">
        <f t="shared" ca="1" si="13"/>
        <v>10.47</v>
      </c>
    </row>
    <row r="680" spans="1:2" s="1" customFormat="1" x14ac:dyDescent="0.25">
      <c r="A680" s="1">
        <v>677</v>
      </c>
      <c r="B680" s="4">
        <f t="shared" ca="1" si="13"/>
        <v>40.4</v>
      </c>
    </row>
    <row r="681" spans="1:2" s="1" customFormat="1" x14ac:dyDescent="0.25">
      <c r="A681" s="1">
        <v>678</v>
      </c>
      <c r="B681" s="4">
        <f t="shared" ca="1" si="13"/>
        <v>30.13</v>
      </c>
    </row>
    <row r="682" spans="1:2" s="1" customFormat="1" x14ac:dyDescent="0.25">
      <c r="A682" s="1">
        <v>679</v>
      </c>
      <c r="B682" s="4">
        <f t="shared" ca="1" si="13"/>
        <v>45.45</v>
      </c>
    </row>
    <row r="683" spans="1:2" s="1" customFormat="1" x14ac:dyDescent="0.25">
      <c r="A683" s="1">
        <v>680</v>
      </c>
      <c r="B683" s="4">
        <f t="shared" ca="1" si="13"/>
        <v>43.41</v>
      </c>
    </row>
    <row r="684" spans="1:2" s="1" customFormat="1" x14ac:dyDescent="0.25">
      <c r="A684" s="1">
        <v>681</v>
      </c>
      <c r="B684" s="4">
        <f t="shared" ca="1" si="13"/>
        <v>35.619999999999997</v>
      </c>
    </row>
    <row r="685" spans="1:2" s="1" customFormat="1" x14ac:dyDescent="0.25">
      <c r="A685" s="1">
        <v>682</v>
      </c>
      <c r="B685" s="4">
        <f t="shared" ca="1" si="13"/>
        <v>14.98</v>
      </c>
    </row>
    <row r="686" spans="1:2" s="1" customFormat="1" x14ac:dyDescent="0.25">
      <c r="A686" s="1">
        <v>683</v>
      </c>
      <c r="B686" s="4">
        <f t="shared" ca="1" si="13"/>
        <v>29.04</v>
      </c>
    </row>
    <row r="687" spans="1:2" s="1" customFormat="1" x14ac:dyDescent="0.25">
      <c r="A687" s="1">
        <v>684</v>
      </c>
      <c r="B687" s="4">
        <f t="shared" ca="1" si="13"/>
        <v>9.66</v>
      </c>
    </row>
    <row r="688" spans="1:2" s="1" customFormat="1" x14ac:dyDescent="0.25">
      <c r="A688" s="1">
        <v>685</v>
      </c>
      <c r="B688" s="4">
        <f t="shared" ca="1" si="13"/>
        <v>35.22</v>
      </c>
    </row>
    <row r="689" spans="1:2" s="1" customFormat="1" x14ac:dyDescent="0.25">
      <c r="A689" s="1">
        <v>686</v>
      </c>
      <c r="B689" s="4">
        <f t="shared" ca="1" si="13"/>
        <v>26.76</v>
      </c>
    </row>
    <row r="690" spans="1:2" s="1" customFormat="1" x14ac:dyDescent="0.25">
      <c r="A690" s="1">
        <v>687</v>
      </c>
      <c r="B690" s="4">
        <f t="shared" ca="1" si="13"/>
        <v>29.32</v>
      </c>
    </row>
    <row r="691" spans="1:2" s="1" customFormat="1" x14ac:dyDescent="0.25">
      <c r="A691" s="1">
        <v>688</v>
      </c>
      <c r="B691" s="4">
        <f t="shared" ca="1" si="13"/>
        <v>38.799999999999997</v>
      </c>
    </row>
    <row r="692" spans="1:2" s="1" customFormat="1" x14ac:dyDescent="0.25">
      <c r="A692" s="1">
        <v>689</v>
      </c>
      <c r="B692" s="4">
        <f t="shared" ca="1" si="13"/>
        <v>7.81</v>
      </c>
    </row>
    <row r="693" spans="1:2" s="1" customFormat="1" x14ac:dyDescent="0.25">
      <c r="A693" s="1">
        <v>690</v>
      </c>
      <c r="B693" s="4">
        <f t="shared" ca="1" si="13"/>
        <v>30.49</v>
      </c>
    </row>
    <row r="694" spans="1:2" s="1" customFormat="1" x14ac:dyDescent="0.25">
      <c r="A694" s="1">
        <v>691</v>
      </c>
      <c r="B694" s="4">
        <f t="shared" ca="1" si="13"/>
        <v>34.36</v>
      </c>
    </row>
    <row r="695" spans="1:2" s="1" customFormat="1" x14ac:dyDescent="0.25">
      <c r="A695" s="1">
        <v>692</v>
      </c>
      <c r="B695" s="4">
        <f t="shared" ca="1" si="13"/>
        <v>30.77</v>
      </c>
    </row>
    <row r="696" spans="1:2" s="1" customFormat="1" x14ac:dyDescent="0.25">
      <c r="A696" s="1">
        <v>693</v>
      </c>
      <c r="B696" s="4">
        <f t="shared" ca="1" si="13"/>
        <v>49.35</v>
      </c>
    </row>
    <row r="697" spans="1:2" s="1" customFormat="1" x14ac:dyDescent="0.25">
      <c r="A697" s="1">
        <v>694</v>
      </c>
      <c r="B697" s="4">
        <f t="shared" ca="1" si="13"/>
        <v>34.479999999999997</v>
      </c>
    </row>
    <row r="698" spans="1:2" s="1" customFormat="1" x14ac:dyDescent="0.25">
      <c r="A698" s="1">
        <v>695</v>
      </c>
      <c r="B698" s="4">
        <f t="shared" ca="1" si="13"/>
        <v>25.29</v>
      </c>
    </row>
    <row r="699" spans="1:2" s="1" customFormat="1" x14ac:dyDescent="0.25">
      <c r="A699" s="1">
        <v>696</v>
      </c>
      <c r="B699" s="4">
        <f t="shared" ca="1" si="13"/>
        <v>39.21</v>
      </c>
    </row>
    <row r="700" spans="1:2" s="1" customFormat="1" x14ac:dyDescent="0.25">
      <c r="A700" s="1">
        <v>697</v>
      </c>
      <c r="B700" s="4">
        <f t="shared" ca="1" si="13"/>
        <v>45.22</v>
      </c>
    </row>
    <row r="701" spans="1:2" s="1" customFormat="1" x14ac:dyDescent="0.25">
      <c r="A701" s="1">
        <v>698</v>
      </c>
      <c r="B701" s="4">
        <f t="shared" ca="1" si="13"/>
        <v>49.68</v>
      </c>
    </row>
    <row r="702" spans="1:2" s="1" customFormat="1" x14ac:dyDescent="0.25">
      <c r="A702" s="1">
        <v>699</v>
      </c>
      <c r="B702" s="4">
        <f t="shared" ca="1" si="13"/>
        <v>14.11</v>
      </c>
    </row>
    <row r="703" spans="1:2" s="1" customFormat="1" x14ac:dyDescent="0.25">
      <c r="A703" s="1">
        <v>700</v>
      </c>
      <c r="B703" s="4">
        <f t="shared" ca="1" si="13"/>
        <v>33.840000000000003</v>
      </c>
    </row>
    <row r="704" spans="1:2" s="1" customFormat="1" x14ac:dyDescent="0.25">
      <c r="A704" s="1">
        <v>701</v>
      </c>
      <c r="B704" s="4">
        <f t="shared" ca="1" si="13"/>
        <v>43.71</v>
      </c>
    </row>
    <row r="705" spans="1:2" s="1" customFormat="1" x14ac:dyDescent="0.25">
      <c r="A705" s="1">
        <v>702</v>
      </c>
      <c r="B705" s="4">
        <f t="shared" ca="1" si="13"/>
        <v>27.49</v>
      </c>
    </row>
    <row r="706" spans="1:2" s="1" customFormat="1" x14ac:dyDescent="0.25">
      <c r="A706" s="1">
        <v>703</v>
      </c>
      <c r="B706" s="4">
        <f t="shared" ca="1" si="13"/>
        <v>44.54</v>
      </c>
    </row>
    <row r="707" spans="1:2" s="1" customFormat="1" x14ac:dyDescent="0.25">
      <c r="A707" s="1">
        <v>704</v>
      </c>
      <c r="B707" s="4">
        <f t="shared" ca="1" si="13"/>
        <v>24.41</v>
      </c>
    </row>
    <row r="708" spans="1:2" s="1" customFormat="1" x14ac:dyDescent="0.25">
      <c r="A708" s="1">
        <v>705</v>
      </c>
      <c r="B708" s="4">
        <f t="shared" ref="B708:B771" ca="1" si="14">ROUND(RAND()*(50-7)+7,2)</f>
        <v>13.53</v>
      </c>
    </row>
    <row r="709" spans="1:2" s="1" customFormat="1" x14ac:dyDescent="0.25">
      <c r="A709" s="1">
        <v>706</v>
      </c>
      <c r="B709" s="4">
        <f t="shared" ca="1" si="14"/>
        <v>26.09</v>
      </c>
    </row>
    <row r="710" spans="1:2" s="1" customFormat="1" x14ac:dyDescent="0.25">
      <c r="A710" s="1">
        <v>707</v>
      </c>
      <c r="B710" s="4">
        <f t="shared" ca="1" si="14"/>
        <v>13.23</v>
      </c>
    </row>
    <row r="711" spans="1:2" s="1" customFormat="1" x14ac:dyDescent="0.25">
      <c r="A711" s="1">
        <v>708</v>
      </c>
      <c r="B711" s="4">
        <f t="shared" ca="1" si="14"/>
        <v>26.67</v>
      </c>
    </row>
    <row r="712" spans="1:2" s="1" customFormat="1" x14ac:dyDescent="0.25">
      <c r="A712" s="1">
        <v>709</v>
      </c>
      <c r="B712" s="4">
        <f t="shared" ca="1" si="14"/>
        <v>36.090000000000003</v>
      </c>
    </row>
    <row r="713" spans="1:2" s="1" customFormat="1" x14ac:dyDescent="0.25">
      <c r="A713" s="1">
        <v>710</v>
      </c>
      <c r="B713" s="4">
        <f t="shared" ca="1" si="14"/>
        <v>16.670000000000002</v>
      </c>
    </row>
    <row r="714" spans="1:2" s="1" customFormat="1" x14ac:dyDescent="0.25">
      <c r="A714" s="1">
        <v>711</v>
      </c>
      <c r="B714" s="4">
        <f t="shared" ca="1" si="14"/>
        <v>38.29</v>
      </c>
    </row>
    <row r="715" spans="1:2" s="1" customFormat="1" x14ac:dyDescent="0.25">
      <c r="A715" s="1">
        <v>712</v>
      </c>
      <c r="B715" s="4">
        <f t="shared" ca="1" si="14"/>
        <v>30.75</v>
      </c>
    </row>
    <row r="716" spans="1:2" s="1" customFormat="1" x14ac:dyDescent="0.25">
      <c r="A716" s="1">
        <v>713</v>
      </c>
      <c r="B716" s="4">
        <f t="shared" ca="1" si="14"/>
        <v>48.85</v>
      </c>
    </row>
    <row r="717" spans="1:2" s="1" customFormat="1" x14ac:dyDescent="0.25">
      <c r="A717" s="1">
        <v>714</v>
      </c>
      <c r="B717" s="4">
        <f t="shared" ca="1" si="14"/>
        <v>13.73</v>
      </c>
    </row>
    <row r="718" spans="1:2" s="1" customFormat="1" x14ac:dyDescent="0.25">
      <c r="A718" s="1">
        <v>715</v>
      </c>
      <c r="B718" s="4">
        <f t="shared" ca="1" si="14"/>
        <v>34.93</v>
      </c>
    </row>
    <row r="719" spans="1:2" s="1" customFormat="1" x14ac:dyDescent="0.25">
      <c r="A719" s="1">
        <v>716</v>
      </c>
      <c r="B719" s="4">
        <f t="shared" ca="1" si="14"/>
        <v>47.74</v>
      </c>
    </row>
    <row r="720" spans="1:2" s="1" customFormat="1" x14ac:dyDescent="0.25">
      <c r="A720" s="1">
        <v>717</v>
      </c>
      <c r="B720" s="4">
        <f t="shared" ca="1" si="14"/>
        <v>29.52</v>
      </c>
    </row>
    <row r="721" spans="1:2" s="1" customFormat="1" x14ac:dyDescent="0.25">
      <c r="A721" s="1">
        <v>718</v>
      </c>
      <c r="B721" s="4">
        <f t="shared" ca="1" si="14"/>
        <v>33.5</v>
      </c>
    </row>
    <row r="722" spans="1:2" s="1" customFormat="1" x14ac:dyDescent="0.25">
      <c r="A722" s="1">
        <v>719</v>
      </c>
      <c r="B722" s="4">
        <f t="shared" ca="1" si="14"/>
        <v>47.09</v>
      </c>
    </row>
    <row r="723" spans="1:2" s="1" customFormat="1" x14ac:dyDescent="0.25">
      <c r="A723" s="1">
        <v>720</v>
      </c>
      <c r="B723" s="4">
        <f t="shared" ca="1" si="14"/>
        <v>11.41</v>
      </c>
    </row>
    <row r="724" spans="1:2" s="1" customFormat="1" x14ac:dyDescent="0.25">
      <c r="A724" s="1">
        <v>721</v>
      </c>
      <c r="B724" s="4">
        <f t="shared" ca="1" si="14"/>
        <v>37.11</v>
      </c>
    </row>
    <row r="725" spans="1:2" s="1" customFormat="1" x14ac:dyDescent="0.25">
      <c r="A725" s="1">
        <v>722</v>
      </c>
      <c r="B725" s="4">
        <f t="shared" ca="1" si="14"/>
        <v>22.54</v>
      </c>
    </row>
    <row r="726" spans="1:2" s="1" customFormat="1" x14ac:dyDescent="0.25">
      <c r="A726" s="1">
        <v>723</v>
      </c>
      <c r="B726" s="4">
        <f t="shared" ca="1" si="14"/>
        <v>49.11</v>
      </c>
    </row>
    <row r="727" spans="1:2" s="1" customFormat="1" x14ac:dyDescent="0.25">
      <c r="A727" s="1">
        <v>724</v>
      </c>
      <c r="B727" s="4">
        <f t="shared" ca="1" si="14"/>
        <v>8.94</v>
      </c>
    </row>
    <row r="728" spans="1:2" s="1" customFormat="1" x14ac:dyDescent="0.25">
      <c r="A728" s="1">
        <v>725</v>
      </c>
      <c r="B728" s="4">
        <f t="shared" ca="1" si="14"/>
        <v>38.58</v>
      </c>
    </row>
    <row r="729" spans="1:2" s="1" customFormat="1" x14ac:dyDescent="0.25">
      <c r="A729" s="1">
        <v>726</v>
      </c>
      <c r="B729" s="4">
        <f t="shared" ca="1" si="14"/>
        <v>32.67</v>
      </c>
    </row>
    <row r="730" spans="1:2" s="1" customFormat="1" x14ac:dyDescent="0.25">
      <c r="A730" s="1">
        <v>727</v>
      </c>
      <c r="B730" s="4">
        <f t="shared" ca="1" si="14"/>
        <v>18.260000000000002</v>
      </c>
    </row>
    <row r="731" spans="1:2" s="1" customFormat="1" x14ac:dyDescent="0.25">
      <c r="A731" s="1">
        <v>728</v>
      </c>
      <c r="B731" s="4">
        <f t="shared" ca="1" si="14"/>
        <v>46.57</v>
      </c>
    </row>
    <row r="732" spans="1:2" s="1" customFormat="1" x14ac:dyDescent="0.25">
      <c r="A732" s="1">
        <v>729</v>
      </c>
      <c r="B732" s="4">
        <f t="shared" ca="1" si="14"/>
        <v>20.71</v>
      </c>
    </row>
    <row r="733" spans="1:2" s="1" customFormat="1" x14ac:dyDescent="0.25">
      <c r="A733" s="1">
        <v>730</v>
      </c>
      <c r="B733" s="4">
        <f t="shared" ca="1" si="14"/>
        <v>17.59</v>
      </c>
    </row>
    <row r="734" spans="1:2" s="1" customFormat="1" x14ac:dyDescent="0.25">
      <c r="A734" s="1">
        <v>731</v>
      </c>
      <c r="B734" s="4">
        <f t="shared" ca="1" si="14"/>
        <v>11.91</v>
      </c>
    </row>
    <row r="735" spans="1:2" s="1" customFormat="1" x14ac:dyDescent="0.25">
      <c r="A735" s="1">
        <v>732</v>
      </c>
      <c r="B735" s="4">
        <f t="shared" ca="1" si="14"/>
        <v>18.25</v>
      </c>
    </row>
    <row r="736" spans="1:2" s="1" customFormat="1" x14ac:dyDescent="0.25">
      <c r="A736" s="1">
        <v>733</v>
      </c>
      <c r="B736" s="4">
        <f t="shared" ca="1" si="14"/>
        <v>47.19</v>
      </c>
    </row>
    <row r="737" spans="1:2" s="1" customFormat="1" x14ac:dyDescent="0.25">
      <c r="A737" s="1">
        <v>734</v>
      </c>
      <c r="B737" s="4">
        <f t="shared" ca="1" si="14"/>
        <v>27.39</v>
      </c>
    </row>
    <row r="738" spans="1:2" s="1" customFormat="1" x14ac:dyDescent="0.25">
      <c r="A738" s="1">
        <v>735</v>
      </c>
      <c r="B738" s="4">
        <f t="shared" ca="1" si="14"/>
        <v>12.46</v>
      </c>
    </row>
    <row r="739" spans="1:2" s="1" customFormat="1" x14ac:dyDescent="0.25">
      <c r="A739" s="1">
        <v>736</v>
      </c>
      <c r="B739" s="4">
        <f t="shared" ca="1" si="14"/>
        <v>40.47</v>
      </c>
    </row>
    <row r="740" spans="1:2" s="1" customFormat="1" x14ac:dyDescent="0.25">
      <c r="A740" s="1">
        <v>737</v>
      </c>
      <c r="B740" s="4">
        <f t="shared" ca="1" si="14"/>
        <v>43.31</v>
      </c>
    </row>
    <row r="741" spans="1:2" s="1" customFormat="1" x14ac:dyDescent="0.25">
      <c r="A741" s="1">
        <v>738</v>
      </c>
      <c r="B741" s="4">
        <f t="shared" ca="1" si="14"/>
        <v>16.66</v>
      </c>
    </row>
    <row r="742" spans="1:2" s="1" customFormat="1" x14ac:dyDescent="0.25">
      <c r="A742" s="1">
        <v>739</v>
      </c>
      <c r="B742" s="4">
        <f t="shared" ca="1" si="14"/>
        <v>17.88</v>
      </c>
    </row>
    <row r="743" spans="1:2" s="1" customFormat="1" x14ac:dyDescent="0.25">
      <c r="A743" s="1">
        <v>740</v>
      </c>
      <c r="B743" s="4">
        <f t="shared" ca="1" si="14"/>
        <v>34.19</v>
      </c>
    </row>
    <row r="744" spans="1:2" s="1" customFormat="1" x14ac:dyDescent="0.25">
      <c r="A744" s="1">
        <v>741</v>
      </c>
      <c r="B744" s="4">
        <f t="shared" ca="1" si="14"/>
        <v>41.51</v>
      </c>
    </row>
    <row r="745" spans="1:2" s="1" customFormat="1" x14ac:dyDescent="0.25">
      <c r="A745" s="1">
        <v>742</v>
      </c>
      <c r="B745" s="4">
        <f t="shared" ca="1" si="14"/>
        <v>18.97</v>
      </c>
    </row>
    <row r="746" spans="1:2" s="1" customFormat="1" x14ac:dyDescent="0.25">
      <c r="A746" s="1">
        <v>743</v>
      </c>
      <c r="B746" s="4">
        <f t="shared" ca="1" si="14"/>
        <v>31.38</v>
      </c>
    </row>
    <row r="747" spans="1:2" s="1" customFormat="1" x14ac:dyDescent="0.25">
      <c r="A747" s="1">
        <v>744</v>
      </c>
      <c r="B747" s="4">
        <f t="shared" ca="1" si="14"/>
        <v>40.729999999999997</v>
      </c>
    </row>
    <row r="748" spans="1:2" s="1" customFormat="1" x14ac:dyDescent="0.25">
      <c r="A748" s="1">
        <v>745</v>
      </c>
      <c r="B748" s="4">
        <f t="shared" ca="1" si="14"/>
        <v>37.369999999999997</v>
      </c>
    </row>
    <row r="749" spans="1:2" s="1" customFormat="1" x14ac:dyDescent="0.25">
      <c r="A749" s="1">
        <v>746</v>
      </c>
      <c r="B749" s="4">
        <f t="shared" ca="1" si="14"/>
        <v>26.05</v>
      </c>
    </row>
    <row r="750" spans="1:2" s="1" customFormat="1" x14ac:dyDescent="0.25">
      <c r="A750" s="1">
        <v>747</v>
      </c>
      <c r="B750" s="4">
        <f t="shared" ca="1" si="14"/>
        <v>49.97</v>
      </c>
    </row>
    <row r="751" spans="1:2" s="1" customFormat="1" x14ac:dyDescent="0.25">
      <c r="A751" s="1">
        <v>748</v>
      </c>
      <c r="B751" s="4">
        <f t="shared" ca="1" si="14"/>
        <v>46.97</v>
      </c>
    </row>
    <row r="752" spans="1:2" s="1" customFormat="1" x14ac:dyDescent="0.25">
      <c r="A752" s="1">
        <v>749</v>
      </c>
      <c r="B752" s="4">
        <f t="shared" ca="1" si="14"/>
        <v>46.96</v>
      </c>
    </row>
    <row r="753" spans="1:2" s="1" customFormat="1" x14ac:dyDescent="0.25">
      <c r="A753" s="1">
        <v>750</v>
      </c>
      <c r="B753" s="4">
        <f t="shared" ca="1" si="14"/>
        <v>9.66</v>
      </c>
    </row>
    <row r="754" spans="1:2" s="1" customFormat="1" x14ac:dyDescent="0.25">
      <c r="A754" s="1">
        <v>751</v>
      </c>
      <c r="B754" s="4">
        <f t="shared" ca="1" si="14"/>
        <v>42.3</v>
      </c>
    </row>
    <row r="755" spans="1:2" s="1" customFormat="1" x14ac:dyDescent="0.25">
      <c r="A755" s="1">
        <v>752</v>
      </c>
      <c r="B755" s="4">
        <f t="shared" ca="1" si="14"/>
        <v>43.94</v>
      </c>
    </row>
    <row r="756" spans="1:2" s="1" customFormat="1" x14ac:dyDescent="0.25">
      <c r="A756" s="1">
        <v>753</v>
      </c>
      <c r="B756" s="4">
        <f t="shared" ca="1" si="14"/>
        <v>35.97</v>
      </c>
    </row>
    <row r="757" spans="1:2" s="1" customFormat="1" x14ac:dyDescent="0.25">
      <c r="A757" s="1">
        <v>754</v>
      </c>
      <c r="B757" s="4">
        <f t="shared" ca="1" si="14"/>
        <v>29.66</v>
      </c>
    </row>
    <row r="758" spans="1:2" s="1" customFormat="1" x14ac:dyDescent="0.25">
      <c r="A758" s="1">
        <v>755</v>
      </c>
      <c r="B758" s="4">
        <f t="shared" ca="1" si="14"/>
        <v>49.14</v>
      </c>
    </row>
    <row r="759" spans="1:2" s="1" customFormat="1" x14ac:dyDescent="0.25">
      <c r="A759" s="1">
        <v>756</v>
      </c>
      <c r="B759" s="4">
        <f t="shared" ca="1" si="14"/>
        <v>11.04</v>
      </c>
    </row>
    <row r="760" spans="1:2" s="1" customFormat="1" x14ac:dyDescent="0.25">
      <c r="A760" s="1">
        <v>757</v>
      </c>
      <c r="B760" s="4">
        <f t="shared" ca="1" si="14"/>
        <v>20.97</v>
      </c>
    </row>
    <row r="761" spans="1:2" s="1" customFormat="1" x14ac:dyDescent="0.25">
      <c r="A761" s="1">
        <v>758</v>
      </c>
      <c r="B761" s="4">
        <f t="shared" ca="1" si="14"/>
        <v>20.38</v>
      </c>
    </row>
    <row r="762" spans="1:2" s="1" customFormat="1" x14ac:dyDescent="0.25">
      <c r="A762" s="1">
        <v>759</v>
      </c>
      <c r="B762" s="4">
        <f t="shared" ca="1" si="14"/>
        <v>13.04</v>
      </c>
    </row>
    <row r="763" spans="1:2" s="1" customFormat="1" x14ac:dyDescent="0.25">
      <c r="A763" s="1">
        <v>760</v>
      </c>
      <c r="B763" s="4">
        <f t="shared" ca="1" si="14"/>
        <v>32.58</v>
      </c>
    </row>
    <row r="764" spans="1:2" s="1" customFormat="1" x14ac:dyDescent="0.25">
      <c r="A764" s="1">
        <v>761</v>
      </c>
      <c r="B764" s="4">
        <f t="shared" ca="1" si="14"/>
        <v>36.11</v>
      </c>
    </row>
    <row r="765" spans="1:2" s="1" customFormat="1" x14ac:dyDescent="0.25">
      <c r="A765" s="1">
        <v>762</v>
      </c>
      <c r="B765" s="4">
        <f t="shared" ca="1" si="14"/>
        <v>9.36</v>
      </c>
    </row>
    <row r="766" spans="1:2" s="1" customFormat="1" x14ac:dyDescent="0.25">
      <c r="A766" s="1">
        <v>763</v>
      </c>
      <c r="B766" s="4">
        <f t="shared" ca="1" si="14"/>
        <v>44.01</v>
      </c>
    </row>
    <row r="767" spans="1:2" s="1" customFormat="1" x14ac:dyDescent="0.25">
      <c r="A767" s="1">
        <v>764</v>
      </c>
      <c r="B767" s="4">
        <f t="shared" ca="1" si="14"/>
        <v>35.450000000000003</v>
      </c>
    </row>
    <row r="768" spans="1:2" s="1" customFormat="1" x14ac:dyDescent="0.25">
      <c r="A768" s="1">
        <v>765</v>
      </c>
      <c r="B768" s="4">
        <f t="shared" ca="1" si="14"/>
        <v>37.06</v>
      </c>
    </row>
    <row r="769" spans="1:2" s="1" customFormat="1" x14ac:dyDescent="0.25">
      <c r="A769" s="1">
        <v>766</v>
      </c>
      <c r="B769" s="4">
        <f t="shared" ca="1" si="14"/>
        <v>28.43</v>
      </c>
    </row>
    <row r="770" spans="1:2" s="1" customFormat="1" x14ac:dyDescent="0.25">
      <c r="A770" s="1">
        <v>767</v>
      </c>
      <c r="B770" s="4">
        <f t="shared" ca="1" si="14"/>
        <v>21.42</v>
      </c>
    </row>
    <row r="771" spans="1:2" s="1" customFormat="1" x14ac:dyDescent="0.25">
      <c r="A771" s="1">
        <v>768</v>
      </c>
      <c r="B771" s="4">
        <f t="shared" ca="1" si="14"/>
        <v>49.09</v>
      </c>
    </row>
    <row r="772" spans="1:2" s="1" customFormat="1" x14ac:dyDescent="0.25">
      <c r="A772" s="1">
        <v>769</v>
      </c>
      <c r="B772" s="4">
        <f t="shared" ref="B772:B835" ca="1" si="15">ROUND(RAND()*(50-7)+7,2)</f>
        <v>31.3</v>
      </c>
    </row>
    <row r="773" spans="1:2" s="1" customFormat="1" x14ac:dyDescent="0.25">
      <c r="A773" s="1">
        <v>770</v>
      </c>
      <c r="B773" s="4">
        <f t="shared" ca="1" si="15"/>
        <v>33.03</v>
      </c>
    </row>
    <row r="774" spans="1:2" s="1" customFormat="1" x14ac:dyDescent="0.25">
      <c r="A774" s="1">
        <v>771</v>
      </c>
      <c r="B774" s="4">
        <f t="shared" ca="1" si="15"/>
        <v>18.52</v>
      </c>
    </row>
    <row r="775" spans="1:2" s="1" customFormat="1" x14ac:dyDescent="0.25">
      <c r="A775" s="1">
        <v>772</v>
      </c>
      <c r="B775" s="4">
        <f t="shared" ca="1" si="15"/>
        <v>29.25</v>
      </c>
    </row>
    <row r="776" spans="1:2" s="1" customFormat="1" x14ac:dyDescent="0.25">
      <c r="A776" s="1">
        <v>773</v>
      </c>
      <c r="B776" s="4">
        <f t="shared" ca="1" si="15"/>
        <v>47.6</v>
      </c>
    </row>
    <row r="777" spans="1:2" s="1" customFormat="1" x14ac:dyDescent="0.25">
      <c r="A777" s="1">
        <v>774</v>
      </c>
      <c r="B777" s="4">
        <f t="shared" ca="1" si="15"/>
        <v>45.56</v>
      </c>
    </row>
    <row r="778" spans="1:2" s="1" customFormat="1" x14ac:dyDescent="0.25">
      <c r="A778" s="1">
        <v>775</v>
      </c>
      <c r="B778" s="4">
        <f t="shared" ca="1" si="15"/>
        <v>12.49</v>
      </c>
    </row>
    <row r="779" spans="1:2" s="1" customFormat="1" x14ac:dyDescent="0.25">
      <c r="A779" s="1">
        <v>776</v>
      </c>
      <c r="B779" s="4">
        <f t="shared" ca="1" si="15"/>
        <v>24.23</v>
      </c>
    </row>
    <row r="780" spans="1:2" s="1" customFormat="1" x14ac:dyDescent="0.25">
      <c r="A780" s="1">
        <v>777</v>
      </c>
      <c r="B780" s="4">
        <f t="shared" ca="1" si="15"/>
        <v>42.26</v>
      </c>
    </row>
    <row r="781" spans="1:2" s="1" customFormat="1" x14ac:dyDescent="0.25">
      <c r="A781" s="1">
        <v>778</v>
      </c>
      <c r="B781" s="4">
        <f t="shared" ca="1" si="15"/>
        <v>23.83</v>
      </c>
    </row>
    <row r="782" spans="1:2" s="1" customFormat="1" x14ac:dyDescent="0.25">
      <c r="A782" s="1">
        <v>779</v>
      </c>
      <c r="B782" s="4">
        <f t="shared" ca="1" si="15"/>
        <v>24.33</v>
      </c>
    </row>
    <row r="783" spans="1:2" s="1" customFormat="1" x14ac:dyDescent="0.25">
      <c r="A783" s="1">
        <v>780</v>
      </c>
      <c r="B783" s="4">
        <f t="shared" ca="1" si="15"/>
        <v>39.39</v>
      </c>
    </row>
    <row r="784" spans="1:2" s="1" customFormat="1" x14ac:dyDescent="0.25">
      <c r="A784" s="1">
        <v>781</v>
      </c>
      <c r="B784" s="4">
        <f t="shared" ca="1" si="15"/>
        <v>13.73</v>
      </c>
    </row>
    <row r="785" spans="1:2" s="1" customFormat="1" x14ac:dyDescent="0.25">
      <c r="A785" s="1">
        <v>782</v>
      </c>
      <c r="B785" s="4">
        <f t="shared" ca="1" si="15"/>
        <v>30.74</v>
      </c>
    </row>
    <row r="786" spans="1:2" s="1" customFormat="1" x14ac:dyDescent="0.25">
      <c r="A786" s="1">
        <v>783</v>
      </c>
      <c r="B786" s="4">
        <f t="shared" ca="1" si="15"/>
        <v>27.97</v>
      </c>
    </row>
    <row r="787" spans="1:2" s="1" customFormat="1" x14ac:dyDescent="0.25">
      <c r="A787" s="1">
        <v>784</v>
      </c>
      <c r="B787" s="4">
        <f t="shared" ca="1" si="15"/>
        <v>36.03</v>
      </c>
    </row>
    <row r="788" spans="1:2" s="1" customFormat="1" x14ac:dyDescent="0.25">
      <c r="A788" s="1">
        <v>785</v>
      </c>
      <c r="B788" s="4">
        <f t="shared" ca="1" si="15"/>
        <v>16.18</v>
      </c>
    </row>
    <row r="789" spans="1:2" s="1" customFormat="1" x14ac:dyDescent="0.25">
      <c r="A789" s="1">
        <v>786</v>
      </c>
      <c r="B789" s="4">
        <f t="shared" ca="1" si="15"/>
        <v>23.55</v>
      </c>
    </row>
    <row r="790" spans="1:2" s="1" customFormat="1" x14ac:dyDescent="0.25">
      <c r="A790" s="1">
        <v>787</v>
      </c>
      <c r="B790" s="4">
        <f t="shared" ca="1" si="15"/>
        <v>30.45</v>
      </c>
    </row>
    <row r="791" spans="1:2" s="1" customFormat="1" x14ac:dyDescent="0.25">
      <c r="A791" s="1">
        <v>788</v>
      </c>
      <c r="B791" s="4">
        <f t="shared" ca="1" si="15"/>
        <v>23.59</v>
      </c>
    </row>
    <row r="792" spans="1:2" s="1" customFormat="1" x14ac:dyDescent="0.25">
      <c r="A792" s="1">
        <v>789</v>
      </c>
      <c r="B792" s="4">
        <f t="shared" ca="1" si="15"/>
        <v>21.71</v>
      </c>
    </row>
    <row r="793" spans="1:2" s="1" customFormat="1" x14ac:dyDescent="0.25">
      <c r="A793" s="1">
        <v>790</v>
      </c>
      <c r="B793" s="4">
        <f t="shared" ca="1" si="15"/>
        <v>31.62</v>
      </c>
    </row>
    <row r="794" spans="1:2" s="1" customFormat="1" x14ac:dyDescent="0.25">
      <c r="A794" s="1">
        <v>791</v>
      </c>
      <c r="B794" s="4">
        <f t="shared" ca="1" si="15"/>
        <v>25.54</v>
      </c>
    </row>
    <row r="795" spans="1:2" s="1" customFormat="1" x14ac:dyDescent="0.25">
      <c r="A795" s="1">
        <v>792</v>
      </c>
      <c r="B795" s="4">
        <f t="shared" ca="1" si="15"/>
        <v>18.45</v>
      </c>
    </row>
    <row r="796" spans="1:2" s="1" customFormat="1" x14ac:dyDescent="0.25">
      <c r="A796" s="1">
        <v>793</v>
      </c>
      <c r="B796" s="4">
        <f t="shared" ca="1" si="15"/>
        <v>30.87</v>
      </c>
    </row>
    <row r="797" spans="1:2" s="1" customFormat="1" x14ac:dyDescent="0.25">
      <c r="A797" s="1">
        <v>794</v>
      </c>
      <c r="B797" s="4">
        <f t="shared" ca="1" si="15"/>
        <v>27.65</v>
      </c>
    </row>
    <row r="798" spans="1:2" s="1" customFormat="1" x14ac:dyDescent="0.25">
      <c r="A798" s="1">
        <v>795</v>
      </c>
      <c r="B798" s="4">
        <f t="shared" ca="1" si="15"/>
        <v>46.65</v>
      </c>
    </row>
    <row r="799" spans="1:2" s="1" customFormat="1" x14ac:dyDescent="0.25">
      <c r="A799" s="1">
        <v>796</v>
      </c>
      <c r="B799" s="4">
        <f t="shared" ca="1" si="15"/>
        <v>29.95</v>
      </c>
    </row>
    <row r="800" spans="1:2" s="1" customFormat="1" x14ac:dyDescent="0.25">
      <c r="A800" s="1">
        <v>797</v>
      </c>
      <c r="B800" s="4">
        <f t="shared" ca="1" si="15"/>
        <v>47.6</v>
      </c>
    </row>
    <row r="801" spans="1:2" s="1" customFormat="1" x14ac:dyDescent="0.25">
      <c r="A801" s="1">
        <v>798</v>
      </c>
      <c r="B801" s="4">
        <f t="shared" ca="1" si="15"/>
        <v>41.07</v>
      </c>
    </row>
    <row r="802" spans="1:2" s="1" customFormat="1" x14ac:dyDescent="0.25">
      <c r="A802" s="1">
        <v>799</v>
      </c>
      <c r="B802" s="4">
        <f t="shared" ca="1" si="15"/>
        <v>13.04</v>
      </c>
    </row>
    <row r="803" spans="1:2" s="1" customFormat="1" x14ac:dyDescent="0.25">
      <c r="A803" s="1">
        <v>800</v>
      </c>
      <c r="B803" s="4">
        <f t="shared" ca="1" si="15"/>
        <v>8.98</v>
      </c>
    </row>
    <row r="804" spans="1:2" s="1" customFormat="1" x14ac:dyDescent="0.25">
      <c r="A804" s="1">
        <v>801</v>
      </c>
      <c r="B804" s="4">
        <f t="shared" ca="1" si="15"/>
        <v>39.340000000000003</v>
      </c>
    </row>
    <row r="805" spans="1:2" s="1" customFormat="1" x14ac:dyDescent="0.25">
      <c r="A805" s="1">
        <v>802</v>
      </c>
      <c r="B805" s="4">
        <f t="shared" ca="1" si="15"/>
        <v>45.88</v>
      </c>
    </row>
    <row r="806" spans="1:2" s="1" customFormat="1" x14ac:dyDescent="0.25">
      <c r="A806" s="1">
        <v>803</v>
      </c>
      <c r="B806" s="4">
        <f t="shared" ca="1" si="15"/>
        <v>30.27</v>
      </c>
    </row>
    <row r="807" spans="1:2" s="1" customFormat="1" x14ac:dyDescent="0.25">
      <c r="A807" s="1">
        <v>804</v>
      </c>
      <c r="B807" s="4">
        <f t="shared" ca="1" si="15"/>
        <v>42.35</v>
      </c>
    </row>
    <row r="808" spans="1:2" s="1" customFormat="1" x14ac:dyDescent="0.25">
      <c r="A808" s="1">
        <v>805</v>
      </c>
      <c r="B808" s="4">
        <f t="shared" ca="1" si="15"/>
        <v>38.15</v>
      </c>
    </row>
    <row r="809" spans="1:2" s="1" customFormat="1" x14ac:dyDescent="0.25">
      <c r="A809" s="1">
        <v>806</v>
      </c>
      <c r="B809" s="4">
        <f t="shared" ca="1" si="15"/>
        <v>12.01</v>
      </c>
    </row>
    <row r="810" spans="1:2" s="1" customFormat="1" x14ac:dyDescent="0.25">
      <c r="A810" s="1">
        <v>807</v>
      </c>
      <c r="B810" s="4">
        <f t="shared" ca="1" si="15"/>
        <v>27.53</v>
      </c>
    </row>
    <row r="811" spans="1:2" s="1" customFormat="1" x14ac:dyDescent="0.25">
      <c r="A811" s="1">
        <v>808</v>
      </c>
      <c r="B811" s="4">
        <f t="shared" ca="1" si="15"/>
        <v>7.51</v>
      </c>
    </row>
    <row r="812" spans="1:2" s="1" customFormat="1" x14ac:dyDescent="0.25">
      <c r="A812" s="1">
        <v>809</v>
      </c>
      <c r="B812" s="4">
        <f t="shared" ca="1" si="15"/>
        <v>30.99</v>
      </c>
    </row>
    <row r="813" spans="1:2" s="1" customFormat="1" x14ac:dyDescent="0.25">
      <c r="A813" s="1">
        <v>810</v>
      </c>
      <c r="B813" s="4">
        <f t="shared" ca="1" si="15"/>
        <v>46.23</v>
      </c>
    </row>
    <row r="814" spans="1:2" s="1" customFormat="1" x14ac:dyDescent="0.25">
      <c r="A814" s="1">
        <v>811</v>
      </c>
      <c r="B814" s="4">
        <f t="shared" ca="1" si="15"/>
        <v>18.989999999999998</v>
      </c>
    </row>
    <row r="815" spans="1:2" s="1" customFormat="1" x14ac:dyDescent="0.25">
      <c r="A815" s="1">
        <v>812</v>
      </c>
      <c r="B815" s="4">
        <f t="shared" ca="1" si="15"/>
        <v>18.13</v>
      </c>
    </row>
    <row r="816" spans="1:2" s="1" customFormat="1" x14ac:dyDescent="0.25">
      <c r="A816" s="1">
        <v>813</v>
      </c>
      <c r="B816" s="4">
        <f t="shared" ca="1" si="15"/>
        <v>47.86</v>
      </c>
    </row>
    <row r="817" spans="1:2" s="1" customFormat="1" x14ac:dyDescent="0.25">
      <c r="A817" s="1">
        <v>814</v>
      </c>
      <c r="B817" s="4">
        <f t="shared" ca="1" si="15"/>
        <v>13.75</v>
      </c>
    </row>
    <row r="818" spans="1:2" s="1" customFormat="1" x14ac:dyDescent="0.25">
      <c r="A818" s="1">
        <v>815</v>
      </c>
      <c r="B818" s="4">
        <f t="shared" ca="1" si="15"/>
        <v>12.61</v>
      </c>
    </row>
    <row r="819" spans="1:2" s="1" customFormat="1" x14ac:dyDescent="0.25">
      <c r="A819" s="1">
        <v>816</v>
      </c>
      <c r="B819" s="4">
        <f t="shared" ca="1" si="15"/>
        <v>26.69</v>
      </c>
    </row>
    <row r="820" spans="1:2" s="1" customFormat="1" x14ac:dyDescent="0.25">
      <c r="A820" s="1">
        <v>817</v>
      </c>
      <c r="B820" s="4">
        <f t="shared" ca="1" si="15"/>
        <v>8.49</v>
      </c>
    </row>
    <row r="821" spans="1:2" s="1" customFormat="1" x14ac:dyDescent="0.25">
      <c r="A821" s="1">
        <v>818</v>
      </c>
      <c r="B821" s="4">
        <f t="shared" ca="1" si="15"/>
        <v>45.45</v>
      </c>
    </row>
    <row r="822" spans="1:2" s="1" customFormat="1" x14ac:dyDescent="0.25">
      <c r="A822" s="1">
        <v>819</v>
      </c>
      <c r="B822" s="4">
        <f t="shared" ca="1" si="15"/>
        <v>44.23</v>
      </c>
    </row>
    <row r="823" spans="1:2" s="1" customFormat="1" x14ac:dyDescent="0.25">
      <c r="A823" s="1">
        <v>820</v>
      </c>
      <c r="B823" s="4">
        <f t="shared" ca="1" si="15"/>
        <v>26.37</v>
      </c>
    </row>
    <row r="824" spans="1:2" s="1" customFormat="1" x14ac:dyDescent="0.25">
      <c r="A824" s="1">
        <v>821</v>
      </c>
      <c r="B824" s="4">
        <f t="shared" ca="1" si="15"/>
        <v>33.549999999999997</v>
      </c>
    </row>
    <row r="825" spans="1:2" s="1" customFormat="1" x14ac:dyDescent="0.25">
      <c r="A825" s="1">
        <v>822</v>
      </c>
      <c r="B825" s="4">
        <f t="shared" ca="1" si="15"/>
        <v>22.18</v>
      </c>
    </row>
    <row r="826" spans="1:2" s="1" customFormat="1" x14ac:dyDescent="0.25">
      <c r="A826" s="1">
        <v>823</v>
      </c>
      <c r="B826" s="4">
        <f t="shared" ca="1" si="15"/>
        <v>33.11</v>
      </c>
    </row>
    <row r="827" spans="1:2" s="1" customFormat="1" x14ac:dyDescent="0.25">
      <c r="A827" s="1">
        <v>824</v>
      </c>
      <c r="B827" s="4">
        <f t="shared" ca="1" si="15"/>
        <v>18.600000000000001</v>
      </c>
    </row>
    <row r="828" spans="1:2" s="1" customFormat="1" x14ac:dyDescent="0.25">
      <c r="A828" s="1">
        <v>825</v>
      </c>
      <c r="B828" s="4">
        <f t="shared" ca="1" si="15"/>
        <v>17.57</v>
      </c>
    </row>
    <row r="829" spans="1:2" s="1" customFormat="1" x14ac:dyDescent="0.25">
      <c r="A829" s="1">
        <v>826</v>
      </c>
      <c r="B829" s="4">
        <f t="shared" ca="1" si="15"/>
        <v>43.4</v>
      </c>
    </row>
    <row r="830" spans="1:2" s="1" customFormat="1" x14ac:dyDescent="0.25">
      <c r="A830" s="1">
        <v>827</v>
      </c>
      <c r="B830" s="4">
        <f t="shared" ca="1" si="15"/>
        <v>35.31</v>
      </c>
    </row>
    <row r="831" spans="1:2" s="1" customFormat="1" x14ac:dyDescent="0.25">
      <c r="A831" s="1">
        <v>828</v>
      </c>
      <c r="B831" s="4">
        <f t="shared" ca="1" si="15"/>
        <v>43.73</v>
      </c>
    </row>
    <row r="832" spans="1:2" s="1" customFormat="1" x14ac:dyDescent="0.25">
      <c r="A832" s="1">
        <v>829</v>
      </c>
      <c r="B832" s="4">
        <f t="shared" ca="1" si="15"/>
        <v>42.87</v>
      </c>
    </row>
    <row r="833" spans="1:2" s="1" customFormat="1" x14ac:dyDescent="0.25">
      <c r="A833" s="1">
        <v>830</v>
      </c>
      <c r="B833" s="4">
        <f t="shared" ca="1" si="15"/>
        <v>17.5</v>
      </c>
    </row>
    <row r="834" spans="1:2" s="1" customFormat="1" x14ac:dyDescent="0.25">
      <c r="A834" s="1">
        <v>831</v>
      </c>
      <c r="B834" s="4">
        <f t="shared" ca="1" si="15"/>
        <v>37.630000000000003</v>
      </c>
    </row>
    <row r="835" spans="1:2" s="1" customFormat="1" x14ac:dyDescent="0.25">
      <c r="A835" s="1">
        <v>832</v>
      </c>
      <c r="B835" s="4">
        <f t="shared" ca="1" si="15"/>
        <v>31.5</v>
      </c>
    </row>
    <row r="836" spans="1:2" s="1" customFormat="1" x14ac:dyDescent="0.25">
      <c r="A836" s="1">
        <v>833</v>
      </c>
      <c r="B836" s="4">
        <f t="shared" ref="B836:B899" ca="1" si="16">ROUND(RAND()*(50-7)+7,2)</f>
        <v>22.34</v>
      </c>
    </row>
    <row r="837" spans="1:2" s="1" customFormat="1" x14ac:dyDescent="0.25">
      <c r="A837" s="1">
        <v>834</v>
      </c>
      <c r="B837" s="4">
        <f t="shared" ca="1" si="16"/>
        <v>29.82</v>
      </c>
    </row>
    <row r="838" spans="1:2" s="1" customFormat="1" x14ac:dyDescent="0.25">
      <c r="A838" s="1">
        <v>835</v>
      </c>
      <c r="B838" s="4">
        <f t="shared" ca="1" si="16"/>
        <v>21.84</v>
      </c>
    </row>
    <row r="839" spans="1:2" s="1" customFormat="1" x14ac:dyDescent="0.25">
      <c r="A839" s="1">
        <v>836</v>
      </c>
      <c r="B839" s="4">
        <f t="shared" ca="1" si="16"/>
        <v>10.6</v>
      </c>
    </row>
    <row r="840" spans="1:2" s="1" customFormat="1" x14ac:dyDescent="0.25">
      <c r="A840" s="1">
        <v>837</v>
      </c>
      <c r="B840" s="4">
        <f t="shared" ca="1" si="16"/>
        <v>23.66</v>
      </c>
    </row>
    <row r="841" spans="1:2" s="1" customFormat="1" x14ac:dyDescent="0.25">
      <c r="A841" s="1">
        <v>838</v>
      </c>
      <c r="B841" s="4">
        <f t="shared" ca="1" si="16"/>
        <v>45.38</v>
      </c>
    </row>
    <row r="842" spans="1:2" s="1" customFormat="1" x14ac:dyDescent="0.25">
      <c r="A842" s="1">
        <v>839</v>
      </c>
      <c r="B842" s="4">
        <f t="shared" ca="1" si="16"/>
        <v>41.04</v>
      </c>
    </row>
    <row r="843" spans="1:2" s="1" customFormat="1" x14ac:dyDescent="0.25">
      <c r="A843" s="1">
        <v>840</v>
      </c>
      <c r="B843" s="4">
        <f t="shared" ca="1" si="16"/>
        <v>11.84</v>
      </c>
    </row>
    <row r="844" spans="1:2" s="1" customFormat="1" x14ac:dyDescent="0.25">
      <c r="A844" s="1">
        <v>841</v>
      </c>
      <c r="B844" s="4">
        <f t="shared" ca="1" si="16"/>
        <v>43.3</v>
      </c>
    </row>
    <row r="845" spans="1:2" s="1" customFormat="1" x14ac:dyDescent="0.25">
      <c r="A845" s="1">
        <v>842</v>
      </c>
      <c r="B845" s="4">
        <f t="shared" ca="1" si="16"/>
        <v>14.45</v>
      </c>
    </row>
    <row r="846" spans="1:2" s="1" customFormat="1" x14ac:dyDescent="0.25">
      <c r="A846" s="1">
        <v>843</v>
      </c>
      <c r="B846" s="4">
        <f t="shared" ca="1" si="16"/>
        <v>20.91</v>
      </c>
    </row>
    <row r="847" spans="1:2" s="1" customFormat="1" x14ac:dyDescent="0.25">
      <c r="A847" s="1">
        <v>844</v>
      </c>
      <c r="B847" s="4">
        <f t="shared" ca="1" si="16"/>
        <v>47.54</v>
      </c>
    </row>
    <row r="848" spans="1:2" s="1" customFormat="1" x14ac:dyDescent="0.25">
      <c r="A848" s="1">
        <v>845</v>
      </c>
      <c r="B848" s="4">
        <f t="shared" ca="1" si="16"/>
        <v>16.36</v>
      </c>
    </row>
    <row r="849" spans="1:2" s="1" customFormat="1" x14ac:dyDescent="0.25">
      <c r="A849" s="1">
        <v>846</v>
      </c>
      <c r="B849" s="4">
        <f t="shared" ca="1" si="16"/>
        <v>43.27</v>
      </c>
    </row>
    <row r="850" spans="1:2" s="1" customFormat="1" x14ac:dyDescent="0.25">
      <c r="A850" s="1">
        <v>847</v>
      </c>
      <c r="B850" s="4">
        <f t="shared" ca="1" si="16"/>
        <v>49.32</v>
      </c>
    </row>
    <row r="851" spans="1:2" s="1" customFormat="1" x14ac:dyDescent="0.25">
      <c r="A851" s="1">
        <v>848</v>
      </c>
      <c r="B851" s="4">
        <f t="shared" ca="1" si="16"/>
        <v>43.96</v>
      </c>
    </row>
    <row r="852" spans="1:2" s="1" customFormat="1" x14ac:dyDescent="0.25">
      <c r="A852" s="1">
        <v>849</v>
      </c>
      <c r="B852" s="4">
        <f t="shared" ca="1" si="16"/>
        <v>45.16</v>
      </c>
    </row>
    <row r="853" spans="1:2" s="1" customFormat="1" x14ac:dyDescent="0.25">
      <c r="A853" s="1">
        <v>850</v>
      </c>
      <c r="B853" s="4">
        <f t="shared" ca="1" si="16"/>
        <v>13.8</v>
      </c>
    </row>
    <row r="854" spans="1:2" s="1" customFormat="1" x14ac:dyDescent="0.25">
      <c r="A854" s="1">
        <v>851</v>
      </c>
      <c r="B854" s="4">
        <f t="shared" ca="1" si="16"/>
        <v>11.05</v>
      </c>
    </row>
    <row r="855" spans="1:2" s="1" customFormat="1" x14ac:dyDescent="0.25">
      <c r="A855" s="1">
        <v>852</v>
      </c>
      <c r="B855" s="4">
        <f t="shared" ca="1" si="16"/>
        <v>35.9</v>
      </c>
    </row>
    <row r="856" spans="1:2" s="1" customFormat="1" x14ac:dyDescent="0.25">
      <c r="A856" s="1">
        <v>853</v>
      </c>
      <c r="B856" s="4">
        <f t="shared" ca="1" si="16"/>
        <v>14.83</v>
      </c>
    </row>
    <row r="857" spans="1:2" s="1" customFormat="1" x14ac:dyDescent="0.25">
      <c r="A857" s="1">
        <v>854</v>
      </c>
      <c r="B857" s="4">
        <f t="shared" ca="1" si="16"/>
        <v>31.8</v>
      </c>
    </row>
    <row r="858" spans="1:2" s="1" customFormat="1" x14ac:dyDescent="0.25">
      <c r="A858" s="1">
        <v>855</v>
      </c>
      <c r="B858" s="4">
        <f t="shared" ca="1" si="16"/>
        <v>33.44</v>
      </c>
    </row>
    <row r="859" spans="1:2" s="1" customFormat="1" x14ac:dyDescent="0.25">
      <c r="A859" s="1">
        <v>856</v>
      </c>
      <c r="B859" s="4">
        <f t="shared" ca="1" si="16"/>
        <v>40.07</v>
      </c>
    </row>
    <row r="860" spans="1:2" s="1" customFormat="1" x14ac:dyDescent="0.25">
      <c r="A860" s="1">
        <v>857</v>
      </c>
      <c r="B860" s="4">
        <f t="shared" ca="1" si="16"/>
        <v>37.020000000000003</v>
      </c>
    </row>
    <row r="861" spans="1:2" s="1" customFormat="1" x14ac:dyDescent="0.25">
      <c r="A861" s="1">
        <v>858</v>
      </c>
      <c r="B861" s="4">
        <f t="shared" ca="1" si="16"/>
        <v>9.2799999999999994</v>
      </c>
    </row>
    <row r="862" spans="1:2" s="1" customFormat="1" x14ac:dyDescent="0.25">
      <c r="A862" s="1">
        <v>859</v>
      </c>
      <c r="B862" s="4">
        <f t="shared" ca="1" si="16"/>
        <v>39.35</v>
      </c>
    </row>
    <row r="863" spans="1:2" s="1" customFormat="1" x14ac:dyDescent="0.25">
      <c r="A863" s="1">
        <v>860</v>
      </c>
      <c r="B863" s="4">
        <f t="shared" ca="1" si="16"/>
        <v>24.25</v>
      </c>
    </row>
    <row r="864" spans="1:2" s="1" customFormat="1" x14ac:dyDescent="0.25">
      <c r="A864" s="1">
        <v>861</v>
      </c>
      <c r="B864" s="4">
        <f t="shared" ca="1" si="16"/>
        <v>16.46</v>
      </c>
    </row>
    <row r="865" spans="1:2" s="1" customFormat="1" x14ac:dyDescent="0.25">
      <c r="A865" s="1">
        <v>862</v>
      </c>
      <c r="B865" s="4">
        <f t="shared" ca="1" si="16"/>
        <v>16.329999999999998</v>
      </c>
    </row>
    <row r="866" spans="1:2" s="1" customFormat="1" x14ac:dyDescent="0.25">
      <c r="A866" s="1">
        <v>863</v>
      </c>
      <c r="B866" s="4">
        <f t="shared" ca="1" si="16"/>
        <v>7.37</v>
      </c>
    </row>
    <row r="867" spans="1:2" s="1" customFormat="1" x14ac:dyDescent="0.25">
      <c r="A867" s="1">
        <v>864</v>
      </c>
      <c r="B867" s="4">
        <f t="shared" ca="1" si="16"/>
        <v>29.69</v>
      </c>
    </row>
    <row r="868" spans="1:2" s="1" customFormat="1" x14ac:dyDescent="0.25">
      <c r="A868" s="1">
        <v>865</v>
      </c>
      <c r="B868" s="4">
        <f t="shared" ca="1" si="16"/>
        <v>21.61</v>
      </c>
    </row>
    <row r="869" spans="1:2" s="1" customFormat="1" x14ac:dyDescent="0.25">
      <c r="A869" s="1">
        <v>866</v>
      </c>
      <c r="B869" s="4">
        <f t="shared" ca="1" si="16"/>
        <v>43.19</v>
      </c>
    </row>
    <row r="870" spans="1:2" s="1" customFormat="1" x14ac:dyDescent="0.25">
      <c r="A870" s="1">
        <v>867</v>
      </c>
      <c r="B870" s="4">
        <f t="shared" ca="1" si="16"/>
        <v>23.79</v>
      </c>
    </row>
    <row r="871" spans="1:2" s="1" customFormat="1" x14ac:dyDescent="0.25">
      <c r="A871" s="1">
        <v>868</v>
      </c>
      <c r="B871" s="4">
        <f t="shared" ca="1" si="16"/>
        <v>13.94</v>
      </c>
    </row>
    <row r="872" spans="1:2" s="1" customFormat="1" x14ac:dyDescent="0.25">
      <c r="A872" s="1">
        <v>869</v>
      </c>
      <c r="B872" s="4">
        <f t="shared" ca="1" si="16"/>
        <v>40.76</v>
      </c>
    </row>
    <row r="873" spans="1:2" s="1" customFormat="1" x14ac:dyDescent="0.25">
      <c r="A873" s="1">
        <v>870</v>
      </c>
      <c r="B873" s="4">
        <f t="shared" ca="1" si="16"/>
        <v>22.99</v>
      </c>
    </row>
    <row r="874" spans="1:2" s="1" customFormat="1" x14ac:dyDescent="0.25">
      <c r="A874" s="1">
        <v>871</v>
      </c>
      <c r="B874" s="4">
        <f t="shared" ca="1" si="16"/>
        <v>8.0500000000000007</v>
      </c>
    </row>
    <row r="875" spans="1:2" s="1" customFormat="1" x14ac:dyDescent="0.25">
      <c r="A875" s="1">
        <v>872</v>
      </c>
      <c r="B875" s="4">
        <f t="shared" ca="1" si="16"/>
        <v>27.9</v>
      </c>
    </row>
    <row r="876" spans="1:2" s="1" customFormat="1" x14ac:dyDescent="0.25">
      <c r="A876" s="1">
        <v>873</v>
      </c>
      <c r="B876" s="4">
        <f t="shared" ca="1" si="16"/>
        <v>31.28</v>
      </c>
    </row>
    <row r="877" spans="1:2" s="1" customFormat="1" x14ac:dyDescent="0.25">
      <c r="A877" s="1">
        <v>874</v>
      </c>
      <c r="B877" s="4">
        <f t="shared" ca="1" si="16"/>
        <v>27.17</v>
      </c>
    </row>
    <row r="878" spans="1:2" s="1" customFormat="1" x14ac:dyDescent="0.25">
      <c r="A878" s="1">
        <v>875</v>
      </c>
      <c r="B878" s="4">
        <f t="shared" ca="1" si="16"/>
        <v>33.24</v>
      </c>
    </row>
    <row r="879" spans="1:2" s="1" customFormat="1" x14ac:dyDescent="0.25">
      <c r="A879" s="1">
        <v>876</v>
      </c>
      <c r="B879" s="4">
        <f t="shared" ca="1" si="16"/>
        <v>39.340000000000003</v>
      </c>
    </row>
    <row r="880" spans="1:2" s="1" customFormat="1" x14ac:dyDescent="0.25">
      <c r="A880" s="1">
        <v>877</v>
      </c>
      <c r="B880" s="4">
        <f t="shared" ca="1" si="16"/>
        <v>37.89</v>
      </c>
    </row>
    <row r="881" spans="1:2" s="1" customFormat="1" x14ac:dyDescent="0.25">
      <c r="A881" s="1">
        <v>878</v>
      </c>
      <c r="B881" s="4">
        <f t="shared" ca="1" si="16"/>
        <v>7.27</v>
      </c>
    </row>
    <row r="882" spans="1:2" s="1" customFormat="1" x14ac:dyDescent="0.25">
      <c r="A882" s="1">
        <v>879</v>
      </c>
      <c r="B882" s="4">
        <f t="shared" ca="1" si="16"/>
        <v>13.52</v>
      </c>
    </row>
    <row r="883" spans="1:2" s="1" customFormat="1" x14ac:dyDescent="0.25">
      <c r="A883" s="1">
        <v>880</v>
      </c>
      <c r="B883" s="4">
        <f t="shared" ca="1" si="16"/>
        <v>36.840000000000003</v>
      </c>
    </row>
    <row r="884" spans="1:2" s="1" customFormat="1" x14ac:dyDescent="0.25">
      <c r="A884" s="1">
        <v>881</v>
      </c>
      <c r="B884" s="4">
        <f t="shared" ca="1" si="16"/>
        <v>27.5</v>
      </c>
    </row>
    <row r="885" spans="1:2" s="1" customFormat="1" x14ac:dyDescent="0.25">
      <c r="A885" s="1">
        <v>882</v>
      </c>
      <c r="B885" s="4">
        <f t="shared" ca="1" si="16"/>
        <v>14.84</v>
      </c>
    </row>
    <row r="886" spans="1:2" s="1" customFormat="1" x14ac:dyDescent="0.25">
      <c r="A886" s="1">
        <v>883</v>
      </c>
      <c r="B886" s="4">
        <f t="shared" ca="1" si="16"/>
        <v>42.84</v>
      </c>
    </row>
    <row r="887" spans="1:2" s="1" customFormat="1" x14ac:dyDescent="0.25">
      <c r="A887" s="1">
        <v>884</v>
      </c>
      <c r="B887" s="4">
        <f t="shared" ca="1" si="16"/>
        <v>43.94</v>
      </c>
    </row>
    <row r="888" spans="1:2" s="1" customFormat="1" x14ac:dyDescent="0.25">
      <c r="A888" s="1">
        <v>885</v>
      </c>
      <c r="B888" s="4">
        <f t="shared" ca="1" si="16"/>
        <v>22.53</v>
      </c>
    </row>
    <row r="889" spans="1:2" s="1" customFormat="1" x14ac:dyDescent="0.25">
      <c r="A889" s="1">
        <v>886</v>
      </c>
      <c r="B889" s="4">
        <f t="shared" ca="1" si="16"/>
        <v>17.07</v>
      </c>
    </row>
    <row r="890" spans="1:2" s="1" customFormat="1" x14ac:dyDescent="0.25">
      <c r="A890" s="1">
        <v>887</v>
      </c>
      <c r="B890" s="4">
        <f t="shared" ca="1" si="16"/>
        <v>20.03</v>
      </c>
    </row>
    <row r="891" spans="1:2" s="1" customFormat="1" x14ac:dyDescent="0.25">
      <c r="A891" s="1">
        <v>888</v>
      </c>
      <c r="B891" s="4">
        <f t="shared" ca="1" si="16"/>
        <v>39.83</v>
      </c>
    </row>
    <row r="892" spans="1:2" s="1" customFormat="1" x14ac:dyDescent="0.25">
      <c r="A892" s="1">
        <v>889</v>
      </c>
      <c r="B892" s="4">
        <f t="shared" ca="1" si="16"/>
        <v>17.78</v>
      </c>
    </row>
    <row r="893" spans="1:2" s="1" customFormat="1" x14ac:dyDescent="0.25">
      <c r="A893" s="1">
        <v>890</v>
      </c>
      <c r="B893" s="4">
        <f t="shared" ca="1" si="16"/>
        <v>10.199999999999999</v>
      </c>
    </row>
    <row r="894" spans="1:2" s="1" customFormat="1" x14ac:dyDescent="0.25">
      <c r="A894" s="1">
        <v>891</v>
      </c>
      <c r="B894" s="4">
        <f t="shared" ca="1" si="16"/>
        <v>37.28</v>
      </c>
    </row>
    <row r="895" spans="1:2" s="1" customFormat="1" x14ac:dyDescent="0.25">
      <c r="A895" s="1">
        <v>892</v>
      </c>
      <c r="B895" s="4">
        <f t="shared" ca="1" si="16"/>
        <v>12.34</v>
      </c>
    </row>
    <row r="896" spans="1:2" s="1" customFormat="1" x14ac:dyDescent="0.25">
      <c r="A896" s="1">
        <v>893</v>
      </c>
      <c r="B896" s="4">
        <f t="shared" ca="1" si="16"/>
        <v>39.200000000000003</v>
      </c>
    </row>
    <row r="897" spans="1:2" s="1" customFormat="1" x14ac:dyDescent="0.25">
      <c r="A897" s="1">
        <v>894</v>
      </c>
      <c r="B897" s="4">
        <f t="shared" ca="1" si="16"/>
        <v>44.59</v>
      </c>
    </row>
    <row r="898" spans="1:2" s="1" customFormat="1" x14ac:dyDescent="0.25">
      <c r="A898" s="1">
        <v>895</v>
      </c>
      <c r="B898" s="4">
        <f t="shared" ca="1" si="16"/>
        <v>48.92</v>
      </c>
    </row>
    <row r="899" spans="1:2" s="1" customFormat="1" x14ac:dyDescent="0.25">
      <c r="A899" s="1">
        <v>896</v>
      </c>
      <c r="B899" s="4">
        <f t="shared" ca="1" si="16"/>
        <v>23.43</v>
      </c>
    </row>
    <row r="900" spans="1:2" s="1" customFormat="1" x14ac:dyDescent="0.25">
      <c r="A900" s="1">
        <v>897</v>
      </c>
      <c r="B900" s="4">
        <f t="shared" ref="B900:B963" ca="1" si="17">ROUND(RAND()*(50-7)+7,2)</f>
        <v>41.39</v>
      </c>
    </row>
    <row r="901" spans="1:2" s="1" customFormat="1" x14ac:dyDescent="0.25">
      <c r="A901" s="1">
        <v>898</v>
      </c>
      <c r="B901" s="4">
        <f t="shared" ca="1" si="17"/>
        <v>39.340000000000003</v>
      </c>
    </row>
    <row r="902" spans="1:2" s="1" customFormat="1" x14ac:dyDescent="0.25">
      <c r="A902" s="1">
        <v>899</v>
      </c>
      <c r="B902" s="4">
        <f t="shared" ca="1" si="17"/>
        <v>48.14</v>
      </c>
    </row>
    <row r="903" spans="1:2" s="1" customFormat="1" x14ac:dyDescent="0.25">
      <c r="A903" s="1">
        <v>900</v>
      </c>
      <c r="B903" s="4">
        <f t="shared" ca="1" si="17"/>
        <v>22.78</v>
      </c>
    </row>
    <row r="904" spans="1:2" s="1" customFormat="1" x14ac:dyDescent="0.25">
      <c r="A904" s="1">
        <v>901</v>
      </c>
      <c r="B904" s="4">
        <f t="shared" ca="1" si="17"/>
        <v>14.21</v>
      </c>
    </row>
    <row r="905" spans="1:2" s="1" customFormat="1" x14ac:dyDescent="0.25">
      <c r="A905" s="1">
        <v>902</v>
      </c>
      <c r="B905" s="4">
        <f t="shared" ca="1" si="17"/>
        <v>22.02</v>
      </c>
    </row>
    <row r="906" spans="1:2" s="1" customFormat="1" x14ac:dyDescent="0.25">
      <c r="A906" s="1">
        <v>903</v>
      </c>
      <c r="B906" s="4">
        <f t="shared" ca="1" si="17"/>
        <v>47.46</v>
      </c>
    </row>
    <row r="907" spans="1:2" s="1" customFormat="1" x14ac:dyDescent="0.25">
      <c r="A907" s="1">
        <v>904</v>
      </c>
      <c r="B907" s="4">
        <f t="shared" ca="1" si="17"/>
        <v>34.51</v>
      </c>
    </row>
    <row r="908" spans="1:2" s="1" customFormat="1" x14ac:dyDescent="0.25">
      <c r="A908" s="1">
        <v>905</v>
      </c>
      <c r="B908" s="4">
        <f t="shared" ca="1" si="17"/>
        <v>30.13</v>
      </c>
    </row>
    <row r="909" spans="1:2" s="1" customFormat="1" x14ac:dyDescent="0.25">
      <c r="A909" s="1">
        <v>906</v>
      </c>
      <c r="B909" s="4">
        <f t="shared" ca="1" si="17"/>
        <v>33.43</v>
      </c>
    </row>
    <row r="910" spans="1:2" s="1" customFormat="1" x14ac:dyDescent="0.25">
      <c r="A910" s="1">
        <v>907</v>
      </c>
      <c r="B910" s="4">
        <f t="shared" ca="1" si="17"/>
        <v>28.55</v>
      </c>
    </row>
    <row r="911" spans="1:2" s="1" customFormat="1" x14ac:dyDescent="0.25">
      <c r="A911" s="1">
        <v>908</v>
      </c>
      <c r="B911" s="4">
        <f t="shared" ca="1" si="17"/>
        <v>26.65</v>
      </c>
    </row>
    <row r="912" spans="1:2" s="1" customFormat="1" x14ac:dyDescent="0.25">
      <c r="A912" s="1">
        <v>909</v>
      </c>
      <c r="B912" s="4">
        <f t="shared" ca="1" si="17"/>
        <v>15.55</v>
      </c>
    </row>
    <row r="913" spans="1:2" s="1" customFormat="1" x14ac:dyDescent="0.25">
      <c r="A913" s="1">
        <v>910</v>
      </c>
      <c r="B913" s="4">
        <f t="shared" ca="1" si="17"/>
        <v>9.2200000000000006</v>
      </c>
    </row>
    <row r="914" spans="1:2" s="1" customFormat="1" x14ac:dyDescent="0.25">
      <c r="A914" s="1">
        <v>911</v>
      </c>
      <c r="B914" s="4">
        <f t="shared" ca="1" si="17"/>
        <v>47.81</v>
      </c>
    </row>
    <row r="915" spans="1:2" s="1" customFormat="1" x14ac:dyDescent="0.25">
      <c r="A915" s="1">
        <v>912</v>
      </c>
      <c r="B915" s="4">
        <f t="shared" ca="1" si="17"/>
        <v>35.78</v>
      </c>
    </row>
    <row r="916" spans="1:2" s="1" customFormat="1" x14ac:dyDescent="0.25">
      <c r="A916" s="1">
        <v>913</v>
      </c>
      <c r="B916" s="4">
        <f t="shared" ca="1" si="17"/>
        <v>20.83</v>
      </c>
    </row>
    <row r="917" spans="1:2" s="1" customFormat="1" x14ac:dyDescent="0.25">
      <c r="A917" s="1">
        <v>914</v>
      </c>
      <c r="B917" s="4">
        <f t="shared" ca="1" si="17"/>
        <v>43.92</v>
      </c>
    </row>
    <row r="918" spans="1:2" s="1" customFormat="1" x14ac:dyDescent="0.25">
      <c r="A918" s="1">
        <v>915</v>
      </c>
      <c r="B918" s="4">
        <f t="shared" ca="1" si="17"/>
        <v>14.73</v>
      </c>
    </row>
    <row r="919" spans="1:2" s="1" customFormat="1" x14ac:dyDescent="0.25">
      <c r="A919" s="1">
        <v>916</v>
      </c>
      <c r="B919" s="4">
        <f t="shared" ca="1" si="17"/>
        <v>33.770000000000003</v>
      </c>
    </row>
    <row r="920" spans="1:2" s="1" customFormat="1" x14ac:dyDescent="0.25">
      <c r="A920" s="1">
        <v>917</v>
      </c>
      <c r="B920" s="4">
        <f t="shared" ca="1" si="17"/>
        <v>43.97</v>
      </c>
    </row>
    <row r="921" spans="1:2" s="1" customFormat="1" x14ac:dyDescent="0.25">
      <c r="A921" s="1">
        <v>918</v>
      </c>
      <c r="B921" s="4">
        <f t="shared" ca="1" si="17"/>
        <v>36.53</v>
      </c>
    </row>
    <row r="922" spans="1:2" s="1" customFormat="1" x14ac:dyDescent="0.25">
      <c r="A922" s="1">
        <v>919</v>
      </c>
      <c r="B922" s="4">
        <f t="shared" ca="1" si="17"/>
        <v>20.95</v>
      </c>
    </row>
    <row r="923" spans="1:2" s="1" customFormat="1" x14ac:dyDescent="0.25">
      <c r="A923" s="1">
        <v>920</v>
      </c>
      <c r="B923" s="4">
        <f t="shared" ca="1" si="17"/>
        <v>48.99</v>
      </c>
    </row>
    <row r="924" spans="1:2" s="1" customFormat="1" x14ac:dyDescent="0.25">
      <c r="A924" s="1">
        <v>921</v>
      </c>
      <c r="B924" s="4">
        <f t="shared" ca="1" si="17"/>
        <v>36.229999999999997</v>
      </c>
    </row>
    <row r="925" spans="1:2" s="1" customFormat="1" x14ac:dyDescent="0.25">
      <c r="A925" s="1">
        <v>922</v>
      </c>
      <c r="B925" s="4">
        <f t="shared" ca="1" si="17"/>
        <v>13.31</v>
      </c>
    </row>
    <row r="926" spans="1:2" s="1" customFormat="1" x14ac:dyDescent="0.25">
      <c r="A926" s="1">
        <v>923</v>
      </c>
      <c r="B926" s="4">
        <f t="shared" ca="1" si="17"/>
        <v>9.3000000000000007</v>
      </c>
    </row>
    <row r="927" spans="1:2" s="1" customFormat="1" x14ac:dyDescent="0.25">
      <c r="A927" s="1">
        <v>924</v>
      </c>
      <c r="B927" s="4">
        <f t="shared" ca="1" si="17"/>
        <v>24.72</v>
      </c>
    </row>
    <row r="928" spans="1:2" s="1" customFormat="1" x14ac:dyDescent="0.25">
      <c r="A928" s="1">
        <v>925</v>
      </c>
      <c r="B928" s="4">
        <f t="shared" ca="1" si="17"/>
        <v>19.55</v>
      </c>
    </row>
    <row r="929" spans="1:2" s="1" customFormat="1" x14ac:dyDescent="0.25">
      <c r="A929" s="1">
        <v>926</v>
      </c>
      <c r="B929" s="4">
        <f t="shared" ca="1" si="17"/>
        <v>48.61</v>
      </c>
    </row>
    <row r="930" spans="1:2" s="1" customFormat="1" x14ac:dyDescent="0.25">
      <c r="A930" s="1">
        <v>927</v>
      </c>
      <c r="B930" s="4">
        <f t="shared" ca="1" si="17"/>
        <v>46.09</v>
      </c>
    </row>
    <row r="931" spans="1:2" s="1" customFormat="1" x14ac:dyDescent="0.25">
      <c r="A931" s="1">
        <v>928</v>
      </c>
      <c r="B931" s="4">
        <f t="shared" ca="1" si="17"/>
        <v>26.05</v>
      </c>
    </row>
    <row r="932" spans="1:2" s="1" customFormat="1" x14ac:dyDescent="0.25">
      <c r="A932" s="1">
        <v>929</v>
      </c>
      <c r="B932" s="4">
        <f t="shared" ca="1" si="17"/>
        <v>29.95</v>
      </c>
    </row>
    <row r="933" spans="1:2" s="1" customFormat="1" x14ac:dyDescent="0.25">
      <c r="A933" s="1">
        <v>930</v>
      </c>
      <c r="B933" s="4">
        <f t="shared" ca="1" si="17"/>
        <v>12.58</v>
      </c>
    </row>
    <row r="934" spans="1:2" s="1" customFormat="1" x14ac:dyDescent="0.25">
      <c r="A934" s="1">
        <v>931</v>
      </c>
      <c r="B934" s="4">
        <f t="shared" ca="1" si="17"/>
        <v>32.04</v>
      </c>
    </row>
    <row r="935" spans="1:2" s="1" customFormat="1" x14ac:dyDescent="0.25">
      <c r="A935" s="1">
        <v>932</v>
      </c>
      <c r="B935" s="4">
        <f t="shared" ca="1" si="17"/>
        <v>22.42</v>
      </c>
    </row>
    <row r="936" spans="1:2" s="1" customFormat="1" x14ac:dyDescent="0.25">
      <c r="A936" s="1">
        <v>933</v>
      </c>
      <c r="B936" s="4">
        <f t="shared" ca="1" si="17"/>
        <v>20.98</v>
      </c>
    </row>
    <row r="937" spans="1:2" s="1" customFormat="1" x14ac:dyDescent="0.25">
      <c r="A937" s="1">
        <v>934</v>
      </c>
      <c r="B937" s="4">
        <f t="shared" ca="1" si="17"/>
        <v>31.26</v>
      </c>
    </row>
    <row r="938" spans="1:2" s="1" customFormat="1" x14ac:dyDescent="0.25">
      <c r="A938" s="1">
        <v>935</v>
      </c>
      <c r="B938" s="4">
        <f t="shared" ca="1" si="17"/>
        <v>15.16</v>
      </c>
    </row>
    <row r="939" spans="1:2" s="1" customFormat="1" x14ac:dyDescent="0.25">
      <c r="A939" s="1">
        <v>936</v>
      </c>
      <c r="B939" s="4">
        <f t="shared" ca="1" si="17"/>
        <v>38.869999999999997</v>
      </c>
    </row>
    <row r="940" spans="1:2" s="1" customFormat="1" x14ac:dyDescent="0.25">
      <c r="A940" s="1">
        <v>937</v>
      </c>
      <c r="B940" s="4">
        <f t="shared" ca="1" si="17"/>
        <v>8.43</v>
      </c>
    </row>
    <row r="941" spans="1:2" s="1" customFormat="1" x14ac:dyDescent="0.25">
      <c r="A941" s="1">
        <v>938</v>
      </c>
      <c r="B941" s="4">
        <f t="shared" ca="1" si="17"/>
        <v>12.8</v>
      </c>
    </row>
    <row r="942" spans="1:2" s="1" customFormat="1" x14ac:dyDescent="0.25">
      <c r="A942" s="1">
        <v>939</v>
      </c>
      <c r="B942" s="4">
        <f t="shared" ca="1" si="17"/>
        <v>35.119999999999997</v>
      </c>
    </row>
    <row r="943" spans="1:2" s="1" customFormat="1" x14ac:dyDescent="0.25">
      <c r="A943" s="1">
        <v>940</v>
      </c>
      <c r="B943" s="4">
        <f t="shared" ca="1" si="17"/>
        <v>35.49</v>
      </c>
    </row>
    <row r="944" spans="1:2" s="1" customFormat="1" x14ac:dyDescent="0.25">
      <c r="A944" s="1">
        <v>941</v>
      </c>
      <c r="B944" s="4">
        <f t="shared" ca="1" si="17"/>
        <v>41.66</v>
      </c>
    </row>
    <row r="945" spans="1:2" s="1" customFormat="1" x14ac:dyDescent="0.25">
      <c r="A945" s="1">
        <v>942</v>
      </c>
      <c r="B945" s="4">
        <f t="shared" ca="1" si="17"/>
        <v>41.74</v>
      </c>
    </row>
    <row r="946" spans="1:2" s="1" customFormat="1" x14ac:dyDescent="0.25">
      <c r="A946" s="1">
        <v>943</v>
      </c>
      <c r="B946" s="4">
        <f t="shared" ca="1" si="17"/>
        <v>37</v>
      </c>
    </row>
    <row r="947" spans="1:2" s="1" customFormat="1" x14ac:dyDescent="0.25">
      <c r="A947" s="1">
        <v>944</v>
      </c>
      <c r="B947" s="4">
        <f t="shared" ca="1" si="17"/>
        <v>7.35</v>
      </c>
    </row>
    <row r="948" spans="1:2" s="1" customFormat="1" x14ac:dyDescent="0.25">
      <c r="A948" s="1">
        <v>945</v>
      </c>
      <c r="B948" s="4">
        <f t="shared" ca="1" si="17"/>
        <v>41</v>
      </c>
    </row>
    <row r="949" spans="1:2" s="1" customFormat="1" x14ac:dyDescent="0.25">
      <c r="A949" s="1">
        <v>946</v>
      </c>
      <c r="B949" s="4">
        <f t="shared" ca="1" si="17"/>
        <v>41.37</v>
      </c>
    </row>
    <row r="950" spans="1:2" s="1" customFormat="1" x14ac:dyDescent="0.25">
      <c r="A950" s="1">
        <v>947</v>
      </c>
      <c r="B950" s="4">
        <f t="shared" ca="1" si="17"/>
        <v>7.96</v>
      </c>
    </row>
    <row r="951" spans="1:2" s="1" customFormat="1" x14ac:dyDescent="0.25">
      <c r="A951" s="1">
        <v>948</v>
      </c>
      <c r="B951" s="4">
        <f t="shared" ca="1" si="17"/>
        <v>34.81</v>
      </c>
    </row>
    <row r="952" spans="1:2" s="1" customFormat="1" x14ac:dyDescent="0.25">
      <c r="A952" s="1">
        <v>949</v>
      </c>
      <c r="B952" s="4">
        <f t="shared" ca="1" si="17"/>
        <v>31.52</v>
      </c>
    </row>
    <row r="953" spans="1:2" s="1" customFormat="1" x14ac:dyDescent="0.25">
      <c r="A953" s="1">
        <v>950</v>
      </c>
      <c r="B953" s="4">
        <f t="shared" ca="1" si="17"/>
        <v>20.81</v>
      </c>
    </row>
    <row r="954" spans="1:2" s="1" customFormat="1" x14ac:dyDescent="0.25">
      <c r="A954" s="1">
        <v>951</v>
      </c>
      <c r="B954" s="4">
        <f t="shared" ca="1" si="17"/>
        <v>20.58</v>
      </c>
    </row>
    <row r="955" spans="1:2" s="1" customFormat="1" x14ac:dyDescent="0.25">
      <c r="A955" s="1">
        <v>952</v>
      </c>
      <c r="B955" s="4">
        <f t="shared" ca="1" si="17"/>
        <v>29.64</v>
      </c>
    </row>
    <row r="956" spans="1:2" s="1" customFormat="1" x14ac:dyDescent="0.25">
      <c r="A956" s="1">
        <v>953</v>
      </c>
      <c r="B956" s="4">
        <f t="shared" ca="1" si="17"/>
        <v>25.1</v>
      </c>
    </row>
    <row r="957" spans="1:2" s="1" customFormat="1" x14ac:dyDescent="0.25">
      <c r="A957" s="1">
        <v>954</v>
      </c>
      <c r="B957" s="4">
        <f t="shared" ca="1" si="17"/>
        <v>39.409999999999997</v>
      </c>
    </row>
    <row r="958" spans="1:2" s="1" customFormat="1" x14ac:dyDescent="0.25">
      <c r="A958" s="1">
        <v>955</v>
      </c>
      <c r="B958" s="4">
        <f t="shared" ca="1" si="17"/>
        <v>37.15</v>
      </c>
    </row>
    <row r="959" spans="1:2" s="1" customFormat="1" x14ac:dyDescent="0.25">
      <c r="A959" s="1">
        <v>956</v>
      </c>
      <c r="B959" s="4">
        <f t="shared" ca="1" si="17"/>
        <v>42.09</v>
      </c>
    </row>
    <row r="960" spans="1:2" s="1" customFormat="1" x14ac:dyDescent="0.25">
      <c r="A960" s="1">
        <v>957</v>
      </c>
      <c r="B960" s="4">
        <f t="shared" ca="1" si="17"/>
        <v>25.98</v>
      </c>
    </row>
    <row r="961" spans="1:2" s="1" customFormat="1" x14ac:dyDescent="0.25">
      <c r="A961" s="1">
        <v>958</v>
      </c>
      <c r="B961" s="4">
        <f t="shared" ca="1" si="17"/>
        <v>40.9</v>
      </c>
    </row>
    <row r="962" spans="1:2" s="1" customFormat="1" x14ac:dyDescent="0.25">
      <c r="A962" s="1">
        <v>959</v>
      </c>
      <c r="B962" s="4">
        <f t="shared" ca="1" si="17"/>
        <v>43.06</v>
      </c>
    </row>
    <row r="963" spans="1:2" s="1" customFormat="1" x14ac:dyDescent="0.25">
      <c r="A963" s="1">
        <v>960</v>
      </c>
      <c r="B963" s="4">
        <f t="shared" ca="1" si="17"/>
        <v>14.32</v>
      </c>
    </row>
    <row r="964" spans="1:2" s="1" customFormat="1" x14ac:dyDescent="0.25">
      <c r="A964" s="1">
        <v>961</v>
      </c>
      <c r="B964" s="4">
        <f t="shared" ref="B964:B1003" ca="1" si="18">ROUND(RAND()*(50-7)+7,2)</f>
        <v>9.4700000000000006</v>
      </c>
    </row>
    <row r="965" spans="1:2" s="1" customFormat="1" x14ac:dyDescent="0.25">
      <c r="A965" s="1">
        <v>962</v>
      </c>
      <c r="B965" s="4">
        <f t="shared" ca="1" si="18"/>
        <v>19.18</v>
      </c>
    </row>
    <row r="966" spans="1:2" s="1" customFormat="1" x14ac:dyDescent="0.25">
      <c r="A966" s="1">
        <v>963</v>
      </c>
      <c r="B966" s="4">
        <f t="shared" ca="1" si="18"/>
        <v>30.67</v>
      </c>
    </row>
    <row r="967" spans="1:2" s="1" customFormat="1" x14ac:dyDescent="0.25">
      <c r="A967" s="1">
        <v>964</v>
      </c>
      <c r="B967" s="4">
        <f t="shared" ca="1" si="18"/>
        <v>8.41</v>
      </c>
    </row>
    <row r="968" spans="1:2" s="1" customFormat="1" x14ac:dyDescent="0.25">
      <c r="A968" s="1">
        <v>965</v>
      </c>
      <c r="B968" s="4">
        <f t="shared" ca="1" si="18"/>
        <v>43.94</v>
      </c>
    </row>
    <row r="969" spans="1:2" s="1" customFormat="1" x14ac:dyDescent="0.25">
      <c r="A969" s="1">
        <v>966</v>
      </c>
      <c r="B969" s="4">
        <f t="shared" ca="1" si="18"/>
        <v>7.52</v>
      </c>
    </row>
    <row r="970" spans="1:2" s="1" customFormat="1" x14ac:dyDescent="0.25">
      <c r="A970" s="1">
        <v>967</v>
      </c>
      <c r="B970" s="4">
        <f t="shared" ca="1" si="18"/>
        <v>44.6</v>
      </c>
    </row>
    <row r="971" spans="1:2" s="1" customFormat="1" x14ac:dyDescent="0.25">
      <c r="A971" s="1">
        <v>968</v>
      </c>
      <c r="B971" s="4">
        <f t="shared" ca="1" si="18"/>
        <v>47.86</v>
      </c>
    </row>
    <row r="972" spans="1:2" s="1" customFormat="1" x14ac:dyDescent="0.25">
      <c r="A972" s="1">
        <v>969</v>
      </c>
      <c r="B972" s="4">
        <f t="shared" ca="1" si="18"/>
        <v>48.56</v>
      </c>
    </row>
    <row r="973" spans="1:2" s="1" customFormat="1" x14ac:dyDescent="0.25">
      <c r="A973" s="1">
        <v>970</v>
      </c>
      <c r="B973" s="4">
        <f t="shared" ca="1" si="18"/>
        <v>45.43</v>
      </c>
    </row>
    <row r="974" spans="1:2" s="1" customFormat="1" x14ac:dyDescent="0.25">
      <c r="A974" s="1">
        <v>971</v>
      </c>
      <c r="B974" s="4">
        <f t="shared" ca="1" si="18"/>
        <v>28.19</v>
      </c>
    </row>
    <row r="975" spans="1:2" s="1" customFormat="1" x14ac:dyDescent="0.25">
      <c r="A975" s="1">
        <v>972</v>
      </c>
      <c r="B975" s="4">
        <f t="shared" ca="1" si="18"/>
        <v>7.81</v>
      </c>
    </row>
    <row r="976" spans="1:2" s="1" customFormat="1" x14ac:dyDescent="0.25">
      <c r="A976" s="1">
        <v>973</v>
      </c>
      <c r="B976" s="4">
        <f t="shared" ca="1" si="18"/>
        <v>15.79</v>
      </c>
    </row>
    <row r="977" spans="1:2" s="1" customFormat="1" x14ac:dyDescent="0.25">
      <c r="A977" s="1">
        <v>974</v>
      </c>
      <c r="B977" s="4">
        <f t="shared" ca="1" si="18"/>
        <v>15.28</v>
      </c>
    </row>
    <row r="978" spans="1:2" s="1" customFormat="1" x14ac:dyDescent="0.25">
      <c r="A978" s="1">
        <v>975</v>
      </c>
      <c r="B978" s="4">
        <f t="shared" ca="1" si="18"/>
        <v>21.48</v>
      </c>
    </row>
    <row r="979" spans="1:2" s="1" customFormat="1" x14ac:dyDescent="0.25">
      <c r="A979" s="1">
        <v>976</v>
      </c>
      <c r="B979" s="4">
        <f t="shared" ca="1" si="18"/>
        <v>15.38</v>
      </c>
    </row>
    <row r="980" spans="1:2" s="1" customFormat="1" x14ac:dyDescent="0.25">
      <c r="A980" s="1">
        <v>977</v>
      </c>
      <c r="B980" s="4">
        <f t="shared" ca="1" si="18"/>
        <v>24.49</v>
      </c>
    </row>
    <row r="981" spans="1:2" s="1" customFormat="1" x14ac:dyDescent="0.25">
      <c r="A981" s="1">
        <v>978</v>
      </c>
      <c r="B981" s="4">
        <f t="shared" ca="1" si="18"/>
        <v>21.27</v>
      </c>
    </row>
    <row r="982" spans="1:2" s="1" customFormat="1" x14ac:dyDescent="0.25">
      <c r="A982" s="1">
        <v>979</v>
      </c>
      <c r="B982" s="4">
        <f t="shared" ca="1" si="18"/>
        <v>29.16</v>
      </c>
    </row>
    <row r="983" spans="1:2" s="1" customFormat="1" x14ac:dyDescent="0.25">
      <c r="A983" s="1">
        <v>980</v>
      </c>
      <c r="B983" s="4">
        <f t="shared" ca="1" si="18"/>
        <v>29.89</v>
      </c>
    </row>
    <row r="984" spans="1:2" s="1" customFormat="1" x14ac:dyDescent="0.25">
      <c r="A984" s="1">
        <v>981</v>
      </c>
      <c r="B984" s="4">
        <f t="shared" ca="1" si="18"/>
        <v>31.02</v>
      </c>
    </row>
    <row r="985" spans="1:2" s="1" customFormat="1" x14ac:dyDescent="0.25">
      <c r="A985" s="1">
        <v>982</v>
      </c>
      <c r="B985" s="4">
        <f t="shared" ca="1" si="18"/>
        <v>36.31</v>
      </c>
    </row>
    <row r="986" spans="1:2" s="1" customFormat="1" x14ac:dyDescent="0.25">
      <c r="A986" s="1">
        <v>983</v>
      </c>
      <c r="B986" s="4">
        <f t="shared" ca="1" si="18"/>
        <v>47.53</v>
      </c>
    </row>
    <row r="987" spans="1:2" s="1" customFormat="1" x14ac:dyDescent="0.25">
      <c r="A987" s="1">
        <v>984</v>
      </c>
      <c r="B987" s="4">
        <f t="shared" ca="1" si="18"/>
        <v>17.72</v>
      </c>
    </row>
    <row r="988" spans="1:2" s="1" customFormat="1" x14ac:dyDescent="0.25">
      <c r="A988" s="1">
        <v>985</v>
      </c>
      <c r="B988" s="4">
        <f t="shared" ca="1" si="18"/>
        <v>41.24</v>
      </c>
    </row>
    <row r="989" spans="1:2" s="1" customFormat="1" x14ac:dyDescent="0.25">
      <c r="A989" s="1">
        <v>986</v>
      </c>
      <c r="B989" s="4">
        <f t="shared" ca="1" si="18"/>
        <v>43.51</v>
      </c>
    </row>
    <row r="990" spans="1:2" s="1" customFormat="1" x14ac:dyDescent="0.25">
      <c r="A990" s="1">
        <v>987</v>
      </c>
      <c r="B990" s="4">
        <f t="shared" ca="1" si="18"/>
        <v>15.77</v>
      </c>
    </row>
    <row r="991" spans="1:2" s="1" customFormat="1" x14ac:dyDescent="0.25">
      <c r="A991" s="1">
        <v>988</v>
      </c>
      <c r="B991" s="4">
        <f t="shared" ca="1" si="18"/>
        <v>9.9700000000000006</v>
      </c>
    </row>
    <row r="992" spans="1:2" s="1" customFormat="1" x14ac:dyDescent="0.25">
      <c r="A992" s="1">
        <v>989</v>
      </c>
      <c r="B992" s="4">
        <f t="shared" ca="1" si="18"/>
        <v>46.4</v>
      </c>
    </row>
    <row r="993" spans="1:2" s="1" customFormat="1" x14ac:dyDescent="0.25">
      <c r="A993" s="1">
        <v>990</v>
      </c>
      <c r="B993" s="4">
        <f t="shared" ca="1" si="18"/>
        <v>28.45</v>
      </c>
    </row>
    <row r="994" spans="1:2" s="1" customFormat="1" x14ac:dyDescent="0.25">
      <c r="A994" s="1">
        <v>991</v>
      </c>
      <c r="B994" s="4">
        <f t="shared" ca="1" si="18"/>
        <v>22.92</v>
      </c>
    </row>
    <row r="995" spans="1:2" s="1" customFormat="1" x14ac:dyDescent="0.25">
      <c r="A995" s="1">
        <v>992</v>
      </c>
      <c r="B995" s="4">
        <f t="shared" ca="1" si="18"/>
        <v>31.13</v>
      </c>
    </row>
    <row r="996" spans="1:2" s="1" customFormat="1" x14ac:dyDescent="0.25">
      <c r="A996" s="1">
        <v>993</v>
      </c>
      <c r="B996" s="4">
        <f t="shared" ca="1" si="18"/>
        <v>15.83</v>
      </c>
    </row>
    <row r="997" spans="1:2" s="1" customFormat="1" x14ac:dyDescent="0.25">
      <c r="A997" s="1">
        <v>994</v>
      </c>
      <c r="B997" s="4">
        <f t="shared" ca="1" si="18"/>
        <v>39.93</v>
      </c>
    </row>
    <row r="998" spans="1:2" s="1" customFormat="1" x14ac:dyDescent="0.25">
      <c r="A998" s="1">
        <v>995</v>
      </c>
      <c r="B998" s="4">
        <f t="shared" ca="1" si="18"/>
        <v>17.84</v>
      </c>
    </row>
    <row r="999" spans="1:2" s="1" customFormat="1" x14ac:dyDescent="0.25">
      <c r="A999" s="1">
        <v>996</v>
      </c>
      <c r="B999" s="4">
        <f t="shared" ca="1" si="18"/>
        <v>25.03</v>
      </c>
    </row>
    <row r="1000" spans="1:2" s="1" customFormat="1" x14ac:dyDescent="0.25">
      <c r="A1000" s="1">
        <v>997</v>
      </c>
      <c r="B1000" s="4">
        <f t="shared" ca="1" si="18"/>
        <v>36.380000000000003</v>
      </c>
    </row>
    <row r="1001" spans="1:2" s="1" customFormat="1" x14ac:dyDescent="0.25">
      <c r="A1001" s="1">
        <v>998</v>
      </c>
      <c r="B1001" s="4">
        <f t="shared" ca="1" si="18"/>
        <v>23.47</v>
      </c>
    </row>
    <row r="1002" spans="1:2" s="1" customFormat="1" x14ac:dyDescent="0.25">
      <c r="A1002" s="1">
        <v>999</v>
      </c>
      <c r="B1002" s="4">
        <f t="shared" ca="1" si="18"/>
        <v>30.72</v>
      </c>
    </row>
    <row r="1003" spans="1:2" s="1" customFormat="1" x14ac:dyDescent="0.25">
      <c r="A1003" s="1">
        <v>1000</v>
      </c>
      <c r="B1003" s="4">
        <f t="shared" ca="1" si="18"/>
        <v>23.91</v>
      </c>
    </row>
  </sheetData>
  <mergeCells count="3">
    <mergeCell ref="D36:K36"/>
    <mergeCell ref="D46:K47"/>
    <mergeCell ref="A1:K1"/>
  </mergeCells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Grafikler</vt:lpstr>
      </vt:variant>
      <vt:variant>
        <vt:i4>1</vt:i4>
      </vt:variant>
    </vt:vector>
  </HeadingPairs>
  <TitlesOfParts>
    <vt:vector size="3" baseType="lpstr">
      <vt:lpstr>güvenaralığı(CI)</vt:lpstr>
      <vt:lpstr>popülasyonveörneklem</vt:lpstr>
      <vt:lpstr>Kutu Diyagramlar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Tevfik Bulut</dc:creator>
  <cp:lastModifiedBy>Tevfik Bulut</cp:lastModifiedBy>
  <dcterms:created xsi:type="dcterms:W3CDTF">2020-05-07T22:41:30Z</dcterms:created>
  <dcterms:modified xsi:type="dcterms:W3CDTF">2020-05-09T00:21:09Z</dcterms:modified>
</cp:coreProperties>
</file>